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75" windowHeight="8250" tabRatio="916"/>
  </bookViews>
  <sheets>
    <sheet name="CECR" sheetId="1" r:id="rId1"/>
    <sheet name="Identification" sheetId="14" r:id="rId2"/>
    <sheet name="Synthèse de conformité" sheetId="40" r:id="rId3"/>
    <sheet name="État de l'équipement" sheetId="37" r:id="rId4"/>
    <sheet name="Calibration et stabilité du TDM" sheetId="13" r:id="rId5"/>
    <sheet name="Fonctionnement des indicateurs" sheetId="41" r:id="rId6"/>
    <sheet name="Stations acquisition et recon." sheetId="32" r:id="rId7"/>
    <sheet name="Contrôle des accès" sheetId="38" r:id="rId8"/>
    <sheet name="Dosimétrie personnelle" sheetId="31" r:id="rId9"/>
    <sheet name="Registres d'entretien" sheetId="34" r:id="rId10"/>
    <sheet name="Vétements protecteurs" sheetId="35" r:id="rId11"/>
    <sheet name="Information" sheetId="42" r:id="rId12"/>
  </sheets>
  <externalReferences>
    <externalReference r:id="rId13"/>
    <externalReference r:id="rId14"/>
  </externalReferences>
  <definedNames>
    <definedName name="_" localSheetId="7">#REF!</definedName>
    <definedName name="_" localSheetId="3">#REF!</definedName>
    <definedName name="_" localSheetId="5">#REF!</definedName>
    <definedName name="_" localSheetId="11">#REF!</definedName>
    <definedName name="_" localSheetId="9">#REF!</definedName>
    <definedName name="_" localSheetId="10">#REF!</definedName>
    <definedName name="_">#REF!</definedName>
    <definedName name="__123Graph_AGRAPH3" localSheetId="7" hidden="1">[1]Appareil!#REF!</definedName>
    <definedName name="__123Graph_AGRAPH3" localSheetId="8" hidden="1">[1]Appareil!#REF!</definedName>
    <definedName name="__123Graph_AGRAPH3" localSheetId="3" hidden="1">[1]Appareil!#REF!</definedName>
    <definedName name="__123Graph_AGRAPH3" localSheetId="5" hidden="1">[1]Appareil!#REF!</definedName>
    <definedName name="__123Graph_AGRAPH3" localSheetId="11" hidden="1">[1]Appareil!#REF!</definedName>
    <definedName name="__123Graph_AGRAPH3" localSheetId="9" hidden="1">[1]Appareil!#REF!</definedName>
    <definedName name="__123Graph_AGRAPH3" localSheetId="6" hidden="1">[1]Appareil!#REF!</definedName>
    <definedName name="__123Graph_AGRAPH3" localSheetId="10" hidden="1">[1]Appareil!#REF!</definedName>
    <definedName name="__123Graph_AGRAPH3" hidden="1">[1]Appareil!#REF!</definedName>
    <definedName name="__123Graph_AGRAPH4" localSheetId="7" hidden="1">[1]Appareil!#REF!</definedName>
    <definedName name="__123Graph_AGRAPH4" localSheetId="8" hidden="1">[1]Appareil!#REF!</definedName>
    <definedName name="__123Graph_AGRAPH4" localSheetId="3" hidden="1">[1]Appareil!#REF!</definedName>
    <definedName name="__123Graph_AGRAPH4" localSheetId="5" hidden="1">[1]Appareil!#REF!</definedName>
    <definedName name="__123Graph_AGRAPH4" localSheetId="11" hidden="1">[1]Appareil!#REF!</definedName>
    <definedName name="__123Graph_AGRAPH4" localSheetId="9" hidden="1">[1]Appareil!#REF!</definedName>
    <definedName name="__123Graph_AGRAPH4" localSheetId="6" hidden="1">[1]Appareil!#REF!</definedName>
    <definedName name="__123Graph_AGRAPH4" localSheetId="10" hidden="1">[1]Appareil!#REF!</definedName>
    <definedName name="__123Graph_AGRAPH4" hidden="1">[1]Appareil!#REF!</definedName>
    <definedName name="_Toc106002349" localSheetId="7">#REF!</definedName>
    <definedName name="_Toc106002349" localSheetId="3">#REF!</definedName>
    <definedName name="_Toc106002349" localSheetId="5">#REF!</definedName>
    <definedName name="_Toc106002349" localSheetId="11">#REF!</definedName>
    <definedName name="_Toc106002349" localSheetId="9">#REF!</definedName>
    <definedName name="_Toc106002349" localSheetId="10">#REF!</definedName>
    <definedName name="_Toc106002349">#REF!</definedName>
    <definedName name="_Toc106002350" localSheetId="7">#REF!</definedName>
    <definedName name="_Toc106002350" localSheetId="3">#REF!</definedName>
    <definedName name="_Toc106002350" localSheetId="5">#REF!</definedName>
    <definedName name="_Toc106002350" localSheetId="11">#REF!</definedName>
    <definedName name="_Toc106002350" localSheetId="9">#REF!</definedName>
    <definedName name="_Toc106002350" localSheetId="10">#REF!</definedName>
    <definedName name="_Toc106002350">#REF!</definedName>
    <definedName name="_Toc106002351" localSheetId="7">#REF!</definedName>
    <definedName name="_Toc106002351" localSheetId="3">#REF!</definedName>
    <definedName name="_Toc106002351" localSheetId="5">#REF!</definedName>
    <definedName name="_Toc106002351" localSheetId="11">#REF!</definedName>
    <definedName name="_Toc106002351" localSheetId="9">#REF!</definedName>
    <definedName name="_Toc106002351" localSheetId="10">#REF!</definedName>
    <definedName name="_Toc106002351">#REF!</definedName>
    <definedName name="_Toc106002352" localSheetId="7">#REF!</definedName>
    <definedName name="_Toc106002352" localSheetId="3">#REF!</definedName>
    <definedName name="_Toc106002352" localSheetId="5">#REF!</definedName>
    <definedName name="_Toc106002352" localSheetId="11">#REF!</definedName>
    <definedName name="_Toc106002352" localSheetId="9">#REF!</definedName>
    <definedName name="_Toc106002352" localSheetId="10">#REF!</definedName>
    <definedName name="_Toc106002352">#REF!</definedName>
    <definedName name="_Toc106002354" localSheetId="7">#REF!</definedName>
    <definedName name="_Toc106002354" localSheetId="3">#REF!</definedName>
    <definedName name="_Toc106002354" localSheetId="5">#REF!</definedName>
    <definedName name="_Toc106002354" localSheetId="11">#REF!</definedName>
    <definedName name="_Toc106002354" localSheetId="9">#REF!</definedName>
    <definedName name="_Toc106002354" localSheetId="10">#REF!</definedName>
    <definedName name="_Toc106002354">#REF!</definedName>
    <definedName name="_Toc106002355" localSheetId="7">#REF!</definedName>
    <definedName name="_Toc106002355" localSheetId="3">#REF!</definedName>
    <definedName name="_Toc106002355" localSheetId="5">#REF!</definedName>
    <definedName name="_Toc106002355" localSheetId="11">#REF!</definedName>
    <definedName name="_Toc106002355" localSheetId="9">#REF!</definedName>
    <definedName name="_Toc106002355" localSheetId="10">#REF!</definedName>
    <definedName name="_Toc106002355">#REF!</definedName>
    <definedName name="_Toc106002356" localSheetId="7">#REF!</definedName>
    <definedName name="_Toc106002356" localSheetId="3">#REF!</definedName>
    <definedName name="_Toc106002356" localSheetId="5">#REF!</definedName>
    <definedName name="_Toc106002356" localSheetId="11">#REF!</definedName>
    <definedName name="_Toc106002356" localSheetId="9">#REF!</definedName>
    <definedName name="_Toc106002356" localSheetId="10">#REF!</definedName>
    <definedName name="_Toc106002356">#REF!</definedName>
    <definedName name="_Toc106002357" localSheetId="7">#REF!</definedName>
    <definedName name="_Toc106002357" localSheetId="3">#REF!</definedName>
    <definedName name="_Toc106002357" localSheetId="5">#REF!</definedName>
    <definedName name="_Toc106002357" localSheetId="11">#REF!</definedName>
    <definedName name="_Toc106002357" localSheetId="9">#REF!</definedName>
    <definedName name="_Toc106002357" localSheetId="10">#REF!</definedName>
    <definedName name="_Toc106002357">#REF!</definedName>
    <definedName name="_Toc106002358" localSheetId="7">#REF!</definedName>
    <definedName name="_Toc106002358" localSheetId="3">#REF!</definedName>
    <definedName name="_Toc106002358" localSheetId="5">#REF!</definedName>
    <definedName name="_Toc106002358" localSheetId="11">#REF!</definedName>
    <definedName name="_Toc106002358" localSheetId="9">#REF!</definedName>
    <definedName name="_Toc106002358" localSheetId="10">#REF!</definedName>
    <definedName name="_Toc106002358">#REF!</definedName>
    <definedName name="_Toc106002359" localSheetId="7">#REF!</definedName>
    <definedName name="_Toc106002359" localSheetId="3">#REF!</definedName>
    <definedName name="_Toc106002359" localSheetId="5">#REF!</definedName>
    <definedName name="_Toc106002359" localSheetId="11">#REF!</definedName>
    <definedName name="_Toc106002359" localSheetId="9">#REF!</definedName>
    <definedName name="_Toc106002359" localSheetId="10">#REF!</definedName>
    <definedName name="_Toc106002359">#REF!</definedName>
    <definedName name="_Toc106002360" localSheetId="7">#REF!</definedName>
    <definedName name="_Toc106002360" localSheetId="3">#REF!</definedName>
    <definedName name="_Toc106002360" localSheetId="5">#REF!</definedName>
    <definedName name="_Toc106002360" localSheetId="11">#REF!</definedName>
    <definedName name="_Toc106002360" localSheetId="9">#REF!</definedName>
    <definedName name="_Toc106002360" localSheetId="10">#REF!</definedName>
    <definedName name="_Toc106002360">#REF!</definedName>
    <definedName name="_Toc106002364" localSheetId="7">#REF!</definedName>
    <definedName name="_Toc106002364" localSheetId="3">#REF!</definedName>
    <definedName name="_Toc106002364" localSheetId="5">#REF!</definedName>
    <definedName name="_Toc106002364" localSheetId="11">#REF!</definedName>
    <definedName name="_Toc106002364" localSheetId="9">#REF!</definedName>
    <definedName name="_Toc106002364" localSheetId="10">#REF!</definedName>
    <definedName name="_Toc106002364">#REF!</definedName>
    <definedName name="_Toc106002365" localSheetId="7">#REF!</definedName>
    <definedName name="_Toc106002365" localSheetId="3">#REF!</definedName>
    <definedName name="_Toc106002365" localSheetId="5">#REF!</definedName>
    <definedName name="_Toc106002365" localSheetId="11">#REF!</definedName>
    <definedName name="_Toc106002365" localSheetId="9">#REF!</definedName>
    <definedName name="_Toc106002365" localSheetId="10">#REF!</definedName>
    <definedName name="_Toc106002365">#REF!</definedName>
    <definedName name="_Toc106002366" localSheetId="7">#REF!</definedName>
    <definedName name="_Toc106002366" localSheetId="3">#REF!</definedName>
    <definedName name="_Toc106002366" localSheetId="5">#REF!</definedName>
    <definedName name="_Toc106002366" localSheetId="11">#REF!</definedName>
    <definedName name="_Toc106002366" localSheetId="9">#REF!</definedName>
    <definedName name="_Toc106002366" localSheetId="10">#REF!</definedName>
    <definedName name="_Toc106002366">#REF!</definedName>
    <definedName name="_Toc106002367" localSheetId="7">#REF!</definedName>
    <definedName name="_Toc106002367" localSheetId="3">#REF!</definedName>
    <definedName name="_Toc106002367" localSheetId="5">#REF!</definedName>
    <definedName name="_Toc106002367" localSheetId="11">#REF!</definedName>
    <definedName name="_Toc106002367" localSheetId="9">#REF!</definedName>
    <definedName name="_Toc106002367" localSheetId="10">#REF!</definedName>
    <definedName name="_Toc106002367">#REF!</definedName>
    <definedName name="_Toc106002368" localSheetId="7">#REF!</definedName>
    <definedName name="_Toc106002368" localSheetId="3">#REF!</definedName>
    <definedName name="_Toc106002368" localSheetId="5">#REF!</definedName>
    <definedName name="_Toc106002368" localSheetId="11">#REF!</definedName>
    <definedName name="_Toc106002368" localSheetId="9">#REF!</definedName>
    <definedName name="_Toc106002368" localSheetId="10">#REF!</definedName>
    <definedName name="_Toc106002368">#REF!</definedName>
    <definedName name="_Toc107159773" localSheetId="7">#REF!</definedName>
    <definedName name="_Toc107159773" localSheetId="3">#REF!</definedName>
    <definedName name="_Toc107159773" localSheetId="5">#REF!</definedName>
    <definedName name="_Toc107159773" localSheetId="11">#REF!</definedName>
    <definedName name="_Toc107159773" localSheetId="9">#REF!</definedName>
    <definedName name="_Toc107159773" localSheetId="10">#REF!</definedName>
    <definedName name="_Toc107159773">#REF!</definedName>
    <definedName name="_Toc109495512" localSheetId="7">#REF!</definedName>
    <definedName name="_Toc109495512" localSheetId="3">#REF!</definedName>
    <definedName name="_Toc109495512" localSheetId="5">#REF!</definedName>
    <definedName name="_Toc109495512" localSheetId="11">#REF!</definedName>
    <definedName name="_Toc109495512" localSheetId="9">#REF!</definedName>
    <definedName name="_Toc109495512" localSheetId="10">#REF!</definedName>
    <definedName name="_Toc109495512">#REF!</definedName>
    <definedName name="_Toc109495513" localSheetId="7">#REF!</definedName>
    <definedName name="_Toc109495513" localSheetId="3">#REF!</definedName>
    <definedName name="_Toc109495513" localSheetId="5">#REF!</definedName>
    <definedName name="_Toc109495513" localSheetId="11">#REF!</definedName>
    <definedName name="_Toc109495513" localSheetId="9">#REF!</definedName>
    <definedName name="_Toc109495513" localSheetId="10">#REF!</definedName>
    <definedName name="_Toc109495513">#REF!</definedName>
    <definedName name="_Toc109495514" localSheetId="7">#REF!</definedName>
    <definedName name="_Toc109495514" localSheetId="3">#REF!</definedName>
    <definedName name="_Toc109495514" localSheetId="5">#REF!</definedName>
    <definedName name="_Toc109495514" localSheetId="11">#REF!</definedName>
    <definedName name="_Toc109495514" localSheetId="9">#REF!</definedName>
    <definedName name="_Toc109495514" localSheetId="10">#REF!</definedName>
    <definedName name="_Toc109495514">#REF!</definedName>
    <definedName name="_Toc109495515" localSheetId="7">#REF!</definedName>
    <definedName name="_Toc109495515" localSheetId="3">#REF!</definedName>
    <definedName name="_Toc109495515" localSheetId="5">#REF!</definedName>
    <definedName name="_Toc109495515" localSheetId="11">#REF!</definedName>
    <definedName name="_Toc109495515" localSheetId="9">#REF!</definedName>
    <definedName name="_Toc109495515" localSheetId="10">#REF!</definedName>
    <definedName name="_Toc109495515">#REF!</definedName>
    <definedName name="_Toc109495516" localSheetId="7">#REF!</definedName>
    <definedName name="_Toc109495516" localSheetId="3">#REF!</definedName>
    <definedName name="_Toc109495516" localSheetId="5">#REF!</definedName>
    <definedName name="_Toc109495516" localSheetId="11">#REF!</definedName>
    <definedName name="_Toc109495516" localSheetId="9">#REF!</definedName>
    <definedName name="_Toc109495516" localSheetId="10">#REF!</definedName>
    <definedName name="_Toc109495516">#REF!</definedName>
    <definedName name="_Toc109495517" localSheetId="7">#REF!</definedName>
    <definedName name="_Toc109495517" localSheetId="3">#REF!</definedName>
    <definedName name="_Toc109495517" localSheetId="5">#REF!</definedName>
    <definedName name="_Toc109495517" localSheetId="11">#REF!</definedName>
    <definedName name="_Toc109495517" localSheetId="9">#REF!</definedName>
    <definedName name="_Toc109495517" localSheetId="10">#REF!</definedName>
    <definedName name="_Toc109495517">#REF!</definedName>
    <definedName name="_Toc109495518" localSheetId="7">#REF!</definedName>
    <definedName name="_Toc109495518" localSheetId="3">#REF!</definedName>
    <definedName name="_Toc109495518" localSheetId="5">#REF!</definedName>
    <definedName name="_Toc109495518" localSheetId="11">#REF!</definedName>
    <definedName name="_Toc109495518" localSheetId="9">#REF!</definedName>
    <definedName name="_Toc109495518" localSheetId="10">#REF!</definedName>
    <definedName name="_Toc109495518">#REF!</definedName>
    <definedName name="_Toc109495519" localSheetId="7">#REF!</definedName>
    <definedName name="_Toc109495519" localSheetId="3">#REF!</definedName>
    <definedName name="_Toc109495519" localSheetId="5">#REF!</definedName>
    <definedName name="_Toc109495519" localSheetId="11">#REF!</definedName>
    <definedName name="_Toc109495519" localSheetId="9">#REF!</definedName>
    <definedName name="_Toc109495519" localSheetId="10">#REF!</definedName>
    <definedName name="_Toc109495519">#REF!</definedName>
    <definedName name="_Toc275988921" localSheetId="6">'Stations acquisition et recon.'!$B$1</definedName>
    <definedName name="_Toc276540864" localSheetId="1">Identification!#REF!</definedName>
    <definedName name="_Toc293048304" localSheetId="1">Identification!#REF!</definedName>
    <definedName name="_Toc409837595" localSheetId="7">#REF!</definedName>
    <definedName name="_Toc409837595" localSheetId="3">#REF!</definedName>
    <definedName name="_Toc409837595" localSheetId="5">#REF!</definedName>
    <definedName name="_Toc409837595" localSheetId="11">#REF!</definedName>
    <definedName name="_Toc409837595" localSheetId="9">#REF!</definedName>
    <definedName name="_Toc409837595" localSheetId="10">#REF!</definedName>
    <definedName name="_Toc409837595">#REF!</definedName>
    <definedName name="_Toc409837596" localSheetId="7">#REF!</definedName>
    <definedName name="_Toc409837596" localSheetId="3">#REF!</definedName>
    <definedName name="_Toc409837596" localSheetId="5">#REF!</definedName>
    <definedName name="_Toc409837596" localSheetId="11">#REF!</definedName>
    <definedName name="_Toc409837596" localSheetId="9">#REF!</definedName>
    <definedName name="_Toc409837596" localSheetId="10">#REF!</definedName>
    <definedName name="_Toc409837596">#REF!</definedName>
    <definedName name="_Toc409837597" localSheetId="7">#REF!</definedName>
    <definedName name="_Toc409837597" localSheetId="3">#REF!</definedName>
    <definedName name="_Toc409837597" localSheetId="5">#REF!</definedName>
    <definedName name="_Toc409837597" localSheetId="11">#REF!</definedName>
    <definedName name="_Toc409837597" localSheetId="9">#REF!</definedName>
    <definedName name="_Toc409837597" localSheetId="10">#REF!</definedName>
    <definedName name="_Toc409837597">#REF!</definedName>
    <definedName name="_Toc73792562" localSheetId="7">[2]Centre!#REF!</definedName>
    <definedName name="_Toc73792562" localSheetId="8">[2]Centre!#REF!</definedName>
    <definedName name="_Toc73792562" localSheetId="3">[2]Centre!#REF!</definedName>
    <definedName name="_Toc73792562" localSheetId="5">[2]Centre!#REF!</definedName>
    <definedName name="_Toc73792562" localSheetId="11">[2]Centre!#REF!</definedName>
    <definedName name="_Toc73792562" localSheetId="9">[2]Centre!#REF!</definedName>
    <definedName name="_Toc73792562" localSheetId="6">[2]Centre!#REF!</definedName>
    <definedName name="_Toc73792562" localSheetId="10">[2]Centre!#REF!</definedName>
    <definedName name="_Toc73792562">[2]Centre!#REF!</definedName>
    <definedName name="_Toc73792569" localSheetId="7">#REF!</definedName>
    <definedName name="_Toc73792569" localSheetId="3">#REF!</definedName>
    <definedName name="_Toc73792569" localSheetId="5">#REF!</definedName>
    <definedName name="_Toc73792569" localSheetId="11">#REF!</definedName>
    <definedName name="_Toc73792569" localSheetId="9">#REF!</definedName>
    <definedName name="_Toc73792569" localSheetId="10">#REF!</definedName>
    <definedName name="_Toc73792569">#REF!</definedName>
    <definedName name="_Toc73792572" localSheetId="7">#REF!</definedName>
    <definedName name="_Toc73792572" localSheetId="3">#REF!</definedName>
    <definedName name="_Toc73792572" localSheetId="5">#REF!</definedName>
    <definedName name="_Toc73792572" localSheetId="11">#REF!</definedName>
    <definedName name="_Toc73792572" localSheetId="9">#REF!</definedName>
    <definedName name="_Toc73792572" localSheetId="10">#REF!</definedName>
    <definedName name="_Toc73792572">#REF!</definedName>
    <definedName name="_Toc73792573" localSheetId="7">#REF!</definedName>
    <definedName name="_Toc73792573" localSheetId="3">#REF!</definedName>
    <definedName name="_Toc73792573" localSheetId="5">#REF!</definedName>
    <definedName name="_Toc73792573" localSheetId="11">#REF!</definedName>
    <definedName name="_Toc73792573" localSheetId="9">#REF!</definedName>
    <definedName name="_Toc73792573" localSheetId="10">#REF!</definedName>
    <definedName name="_Toc73792573">#REF!</definedName>
    <definedName name="AFFICHÉ" localSheetId="7">#REF!</definedName>
    <definedName name="AFFICHÉ" localSheetId="8">#REF!</definedName>
    <definedName name="AFFICHÉ" localSheetId="3">#REF!</definedName>
    <definedName name="AFFICHÉ" localSheetId="5">#REF!</definedName>
    <definedName name="AFFICHÉ" localSheetId="11">#REF!</definedName>
    <definedName name="AFFICHÉ" localSheetId="9">#REF!</definedName>
    <definedName name="AFFICHÉ" localSheetId="6">#REF!</definedName>
    <definedName name="AFFICHÉ" localSheetId="10">#REF!</definedName>
    <definedName name="AFFICHÉ">#REF!</definedName>
    <definedName name="Artifact_Evaluation_MoMo" localSheetId="7">#REF!</definedName>
    <definedName name="Artifact_Evaluation_MoMo" localSheetId="3">#REF!</definedName>
    <definedName name="Artifact_Evaluation_MoMo" localSheetId="5">#REF!</definedName>
    <definedName name="Artifact_Evaluation_MoMo" localSheetId="11">#REF!</definedName>
    <definedName name="Artifact_Evaluation_MoMo" localSheetId="9">#REF!</definedName>
    <definedName name="Artifact_Evaluation_MoMo" localSheetId="10">#REF!</definedName>
    <definedName name="Artifact_Evaluation_MoMo">#REF!</definedName>
    <definedName name="Artifact_Evaluation_MoRh" localSheetId="7">#REF!</definedName>
    <definedName name="Artifact_Evaluation_MoRh" localSheetId="3">#REF!</definedName>
    <definedName name="Artifact_Evaluation_MoRh" localSheetId="5">#REF!</definedName>
    <definedName name="Artifact_Evaluation_MoRh" localSheetId="11">#REF!</definedName>
    <definedName name="Artifact_Evaluation_MoRh" localSheetId="9">#REF!</definedName>
    <definedName name="Artifact_Evaluation_MoRh" localSheetId="10">#REF!</definedName>
    <definedName name="Artifact_Evaluation_MoRh">#REF!</definedName>
    <definedName name="Automatic_Exposure_Control" localSheetId="7">#REF!</definedName>
    <definedName name="Automatic_Exposure_Control" localSheetId="3">#REF!</definedName>
    <definedName name="Automatic_Exposure_Control" localSheetId="5">#REF!</definedName>
    <definedName name="Automatic_Exposure_Control" localSheetId="11">#REF!</definedName>
    <definedName name="Automatic_Exposure_Control" localSheetId="9">#REF!</definedName>
    <definedName name="Automatic_Exposure_Control" localSheetId="10">#REF!</definedName>
    <definedName name="Automatic_Exposure_Control">#REF!</definedName>
    <definedName name="Average_Glandular_Dose" localSheetId="7">#REF!</definedName>
    <definedName name="Average_Glandular_Dose" localSheetId="3">#REF!</definedName>
    <definedName name="Average_Glandular_Dose" localSheetId="5">#REF!</definedName>
    <definedName name="Average_Glandular_Dose" localSheetId="11">#REF!</definedName>
    <definedName name="Average_Glandular_Dose" localSheetId="9">#REF!</definedName>
    <definedName name="Average_Glandular_Dose" localSheetId="10">#REF!</definedName>
    <definedName name="Average_Glandular_Dose">#REF!</definedName>
    <definedName name="Average_Glandular_Dose_MoRh" localSheetId="7">#REF!</definedName>
    <definedName name="Average_Glandular_Dose_MoRh" localSheetId="3">#REF!</definedName>
    <definedName name="Average_Glandular_Dose_MoRh" localSheetId="5">#REF!</definedName>
    <definedName name="Average_Glandular_Dose_MoRh" localSheetId="11">#REF!</definedName>
    <definedName name="Average_Glandular_Dose_MoRh" localSheetId="9">#REF!</definedName>
    <definedName name="Average_Glandular_Dose_MoRh" localSheetId="10">#REF!</definedName>
    <definedName name="Average_Glandular_Dose_MoRh">#REF!</definedName>
    <definedName name="Average_Glanular_Dose_RhRh" localSheetId="7">#REF!</definedName>
    <definedName name="Average_Glanular_Dose_RhRh" localSheetId="3">#REF!</definedName>
    <definedName name="Average_Glanular_Dose_RhRh" localSheetId="5">#REF!</definedName>
    <definedName name="Average_Glanular_Dose_RhRh" localSheetId="11">#REF!</definedName>
    <definedName name="Average_Glanular_Dose_RhRh" localSheetId="9">#REF!</definedName>
    <definedName name="Average_Glanular_Dose_RhRh" localSheetId="10">#REF!</definedName>
    <definedName name="Average_Glanular_Dose_RhRh">#REF!</definedName>
    <definedName name="Beam_Quality_MoRh" localSheetId="7">#REF!</definedName>
    <definedName name="Beam_Quality_MoRh" localSheetId="3">#REF!</definedName>
    <definedName name="Beam_Quality_MoRh" localSheetId="5">#REF!</definedName>
    <definedName name="Beam_Quality_MoRh" localSheetId="11">#REF!</definedName>
    <definedName name="Beam_Quality_MoRh" localSheetId="9">#REF!</definedName>
    <definedName name="Beam_Quality_MoRh" localSheetId="10">#REF!</definedName>
    <definedName name="Beam_Quality_MoRh">#REF!</definedName>
    <definedName name="Beam_Quality_RhRh" localSheetId="7">#REF!</definedName>
    <definedName name="Beam_Quality_RhRh" localSheetId="3">#REF!</definedName>
    <definedName name="Beam_Quality_RhRh" localSheetId="5">#REF!</definedName>
    <definedName name="Beam_Quality_RhRh" localSheetId="11">#REF!</definedName>
    <definedName name="Beam_Quality_RhRh" localSheetId="9">#REF!</definedName>
    <definedName name="Beam_Quality_RhRh" localSheetId="10">#REF!</definedName>
    <definedName name="Beam_Quality_RhRh">#REF!</definedName>
    <definedName name="CA" localSheetId="7">#REF!</definedName>
    <definedName name="CA" localSheetId="3">#REF!</definedName>
    <definedName name="CA" localSheetId="5">#REF!</definedName>
    <definedName name="CA" localSheetId="11">#REF!</definedName>
    <definedName name="CA" localSheetId="9">#REF!</definedName>
    <definedName name="CA" localSheetId="10">#REF!</definedName>
    <definedName name="CA">#REF!</definedName>
    <definedName name="Collimation_Assessment_MoMo" localSheetId="7">#REF!</definedName>
    <definedName name="Collimation_Assessment_MoMo" localSheetId="3">#REF!</definedName>
    <definedName name="Collimation_Assessment_MoMo" localSheetId="5">#REF!</definedName>
    <definedName name="Collimation_Assessment_MoMo" localSheetId="11">#REF!</definedName>
    <definedName name="Collimation_Assessment_MoMo" localSheetId="9">#REF!</definedName>
    <definedName name="Collimation_Assessment_MoMo" localSheetId="10">#REF!</definedName>
    <definedName name="Collimation_Assessment_MoMo">#REF!</definedName>
    <definedName name="Collimation_Assessment_RhRh" localSheetId="7">#REF!</definedName>
    <definedName name="Collimation_Assessment_RhRh" localSheetId="3">#REF!</definedName>
    <definedName name="Collimation_Assessment_RhRh" localSheetId="5">#REF!</definedName>
    <definedName name="Collimation_Assessment_RhRh" localSheetId="11">#REF!</definedName>
    <definedName name="Collimation_Assessment_RhRh" localSheetId="9">#REF!</definedName>
    <definedName name="Collimation_Assessment_RhRh" localSheetId="10">#REF!</definedName>
    <definedName name="Collimation_Assessment_RhRh">#REF!</definedName>
    <definedName name="Density_Control_Function" localSheetId="7">#REF!</definedName>
    <definedName name="Density_Control_Function" localSheetId="3">#REF!</definedName>
    <definedName name="Density_Control_Function" localSheetId="5">#REF!</definedName>
    <definedName name="Density_Control_Function" localSheetId="11">#REF!</definedName>
    <definedName name="Density_Control_Function" localSheetId="9">#REF!</definedName>
    <definedName name="Density_Control_Function" localSheetId="10">#REF!</definedName>
    <definedName name="Density_Control_Function">#REF!</definedName>
    <definedName name="Equipment_Evaluation" localSheetId="7">#REF!</definedName>
    <definedName name="Equipment_Evaluation" localSheetId="8">#REF!</definedName>
    <definedName name="Equipment_Evaluation" localSheetId="3">#REF!</definedName>
    <definedName name="Equipment_Evaluation" localSheetId="5">#REF!</definedName>
    <definedName name="Equipment_Evaluation" localSheetId="11">#REF!</definedName>
    <definedName name="Equipment_Evaluation" localSheetId="9">#REF!</definedName>
    <definedName name="Equipment_Evaluation" localSheetId="6">#REF!</definedName>
    <definedName name="Equipment_Evaluation" localSheetId="10">#REF!</definedName>
    <definedName name="Equipment_Evaluation">#REF!</definedName>
    <definedName name="Focal_Spot_MoMo" localSheetId="7">#REF!</definedName>
    <definedName name="Focal_Spot_MoMo" localSheetId="3">#REF!</definedName>
    <definedName name="Focal_Spot_MoMo" localSheetId="5">#REF!</definedName>
    <definedName name="Focal_Spot_MoMo" localSheetId="11">#REF!</definedName>
    <definedName name="Focal_Spot_MoMo" localSheetId="9">#REF!</definedName>
    <definedName name="Focal_Spot_MoMo" localSheetId="10">#REF!</definedName>
    <definedName name="Focal_Spot_MoMo">#REF!</definedName>
    <definedName name="Focal_Spot_Rh" localSheetId="7">#REF!</definedName>
    <definedName name="Focal_Spot_Rh" localSheetId="3">#REF!</definedName>
    <definedName name="Focal_Spot_Rh" localSheetId="5">#REF!</definedName>
    <definedName name="Focal_Spot_Rh" localSheetId="11">#REF!</definedName>
    <definedName name="Focal_Spot_Rh" localSheetId="9">#REF!</definedName>
    <definedName name="Focal_Spot_Rh" localSheetId="10">#REF!</definedName>
    <definedName name="Focal_Spot_Rh">#REF!</definedName>
    <definedName name="_xlnm.Print_Titles" localSheetId="4">'Calibration et stabilité du TDM'!$28:$29</definedName>
    <definedName name="_xlnm.Print_Titles" localSheetId="7">'Contrôle des accès'!$13:$13</definedName>
    <definedName name="_xlnm.Print_Titles" localSheetId="8">'Dosimétrie personnelle'!$30:$30</definedName>
    <definedName name="_xlnm.Print_Titles" localSheetId="3">'État de l''équipement'!$16:$16</definedName>
    <definedName name="_xlnm.Print_Titles" localSheetId="5">'Fonctionnement des indicateurs'!$14:$15</definedName>
    <definedName name="_xlnm.Print_Titles" localSheetId="1">Identification!$1:$2</definedName>
    <definedName name="_xlnm.Print_Titles" localSheetId="11">Information!$13:$13</definedName>
    <definedName name="_xlnm.Print_Titles" localSheetId="9">'Registres d''entretien'!$17:$17</definedName>
    <definedName name="_xlnm.Print_Titles" localSheetId="6">'Stations acquisition et recon.'!$25:$27</definedName>
    <definedName name="_xlnm.Print_Titles" localSheetId="2">'Synthèse de conformité'!$39:$40</definedName>
    <definedName name="_xlnm.Print_Titles" localSheetId="10">'Vétements protecteurs'!$20:$20</definedName>
    <definedName name="MESURÉ" localSheetId="7">#REF!</definedName>
    <definedName name="MESURÉ" localSheetId="8">#REF!</definedName>
    <definedName name="MESURÉ" localSheetId="3">#REF!</definedName>
    <definedName name="MESURÉ" localSheetId="5">#REF!</definedName>
    <definedName name="MESURÉ" localSheetId="11">#REF!</definedName>
    <definedName name="MESURÉ" localSheetId="9">#REF!</definedName>
    <definedName name="MESURÉ" localSheetId="6">#REF!</definedName>
    <definedName name="MESURÉ" localSheetId="10">#REF!</definedName>
    <definedName name="MESURÉ">#REF!</definedName>
    <definedName name="MESURÉS" localSheetId="7">#REF!</definedName>
    <definedName name="MESURÉS" localSheetId="8">#REF!</definedName>
    <definedName name="MESURÉS" localSheetId="3">#REF!</definedName>
    <definedName name="MESURÉS" localSheetId="5">#REF!</definedName>
    <definedName name="MESURÉS" localSheetId="11">#REF!</definedName>
    <definedName name="MESURÉS" localSheetId="9">#REF!</definedName>
    <definedName name="MESURÉS" localSheetId="6">#REF!</definedName>
    <definedName name="MESURÉS" localSheetId="10">#REF!</definedName>
    <definedName name="MESURÉS">#REF!</definedName>
    <definedName name="Physics_Staff" localSheetId="7">#REF!</definedName>
    <definedName name="Physics_Staff" localSheetId="3">#REF!</definedName>
    <definedName name="Physics_Staff" localSheetId="5">#REF!</definedName>
    <definedName name="Physics_Staff" localSheetId="11">#REF!</definedName>
    <definedName name="Physics_Staff" localSheetId="9">#REF!</definedName>
    <definedName name="Physics_Staff" localSheetId="10">#REF!</definedName>
    <definedName name="Physics_Staff">#REF!</definedName>
    <definedName name="POURCENT" localSheetId="7">#REF!</definedName>
    <definedName name="POURCENT" localSheetId="3">#REF!</definedName>
    <definedName name="POURCENT" localSheetId="5">#REF!</definedName>
    <definedName name="POURCENT" localSheetId="11">#REF!</definedName>
    <definedName name="POURCENT" localSheetId="9">#REF!</definedName>
    <definedName name="POURCENT" localSheetId="10">#REF!</definedName>
    <definedName name="POURCENT">#REF!</definedName>
    <definedName name="TA" localSheetId="7">#REF!</definedName>
    <definedName name="TA" localSheetId="3">#REF!</definedName>
    <definedName name="TA" localSheetId="5">#REF!</definedName>
    <definedName name="TA" localSheetId="11">#REF!</definedName>
    <definedName name="TA" localSheetId="9">#REF!</definedName>
    <definedName name="TA" localSheetId="10">#REF!</definedName>
    <definedName name="TA">#REF!</definedName>
    <definedName name="TB" localSheetId="7">#REF!</definedName>
    <definedName name="TB" localSheetId="3">#REF!</definedName>
    <definedName name="TB" localSheetId="5">#REF!</definedName>
    <definedName name="TB" localSheetId="11">#REF!</definedName>
    <definedName name="TB" localSheetId="9">#REF!</definedName>
    <definedName name="TB" localSheetId="10">#REF!</definedName>
    <definedName name="TB">#REF!</definedName>
    <definedName name="TEST" localSheetId="7">#REF!</definedName>
    <definedName name="TEST" localSheetId="3">#REF!</definedName>
    <definedName name="TEST" localSheetId="5">#REF!</definedName>
    <definedName name="TEST" localSheetId="11">#REF!</definedName>
    <definedName name="TEST" localSheetId="9">#REF!</definedName>
    <definedName name="TEST" localSheetId="10">#REF!</definedName>
    <definedName name="TEST">#REF!</definedName>
    <definedName name="Test_Pattern_RhRn" localSheetId="7">#REF!</definedName>
    <definedName name="Test_Pattern_RhRn" localSheetId="3">#REF!</definedName>
    <definedName name="Test_Pattern_RhRn" localSheetId="5">#REF!</definedName>
    <definedName name="Test_Pattern_RhRn" localSheetId="11">#REF!</definedName>
    <definedName name="Test_Pattern_RhRn" localSheetId="9">#REF!</definedName>
    <definedName name="Test_Pattern_RhRn" localSheetId="10">#REF!</definedName>
    <definedName name="Test_Pattern_RhRn">#REF!</definedName>
    <definedName name="Texte1" localSheetId="1">Identification!$B$6</definedName>
    <definedName name="Texte2" localSheetId="1">Identification!$B$7</definedName>
    <definedName name="Texte3" localSheetId="1">Identification!$B$8</definedName>
    <definedName name="Texte344" localSheetId="6">'Stations acquisition et recon.'!#REF!</definedName>
    <definedName name="Texte4" localSheetId="1">Identification!$B$9</definedName>
    <definedName name="Texte5" localSheetId="1">Identification!$B$10</definedName>
    <definedName name="Texte6" localSheetId="1">Identification!$B$11</definedName>
    <definedName name="Texte7" localSheetId="1">Identification!$B$12</definedName>
    <definedName name="Texte8" localSheetId="1">Identification!$A$25</definedName>
    <definedName name="Texte9" localSheetId="1">Identification!#REF!</definedName>
    <definedName name="Uniformity_of_Screen_Speed_L" localSheetId="7">#REF!</definedName>
    <definedName name="Uniformity_of_Screen_Speed_L" localSheetId="3">#REF!</definedName>
    <definedName name="Uniformity_of_Screen_Speed_L" localSheetId="5">#REF!</definedName>
    <definedName name="Uniformity_of_Screen_Speed_L" localSheetId="11">#REF!</definedName>
    <definedName name="Uniformity_of_Screen_Speed_L" localSheetId="9">#REF!</definedName>
    <definedName name="Uniformity_of_Screen_Speed_L" localSheetId="10">#REF!</definedName>
    <definedName name="Uniformity_of_Screen_Speed_L">#REF!</definedName>
    <definedName name="Uniformity_of_Screen_Speed_S" localSheetId="7">#REF!</definedName>
    <definedName name="Uniformity_of_Screen_Speed_S" localSheetId="3">#REF!</definedName>
    <definedName name="Uniformity_of_Screen_Speed_S" localSheetId="5">#REF!</definedName>
    <definedName name="Uniformity_of_Screen_Speed_S" localSheetId="11">#REF!</definedName>
    <definedName name="Uniformity_of_Screen_Speed_S" localSheetId="9">#REF!</definedName>
    <definedName name="Uniformity_of_Screen_Speed_S" localSheetId="10">#REF!</definedName>
    <definedName name="Uniformity_of_Screen_Speed_S">#REF!</definedName>
    <definedName name="Viewbox_Luminance_1" localSheetId="7">#REF!</definedName>
    <definedName name="Viewbox_Luminance_1" localSheetId="3">#REF!</definedName>
    <definedName name="Viewbox_Luminance_1" localSheetId="5">#REF!</definedName>
    <definedName name="Viewbox_Luminance_1" localSheetId="11">#REF!</definedName>
    <definedName name="Viewbox_Luminance_1" localSheetId="9">#REF!</definedName>
    <definedName name="Viewbox_Luminance_1" localSheetId="10">#REF!</definedName>
    <definedName name="Viewbox_Luminance_1">#REF!</definedName>
    <definedName name="Viewbox_Luminance_2" localSheetId="7">#REF!</definedName>
    <definedName name="Viewbox_Luminance_2" localSheetId="3">#REF!</definedName>
    <definedName name="Viewbox_Luminance_2" localSheetId="5">#REF!</definedName>
    <definedName name="Viewbox_Luminance_2" localSheetId="11">#REF!</definedName>
    <definedName name="Viewbox_Luminance_2" localSheetId="9">#REF!</definedName>
    <definedName name="Viewbox_Luminance_2" localSheetId="10">#REF!</definedName>
    <definedName name="Viewbox_Luminance_2">#REF!</definedName>
    <definedName name="Viewbox_Luminance_3" localSheetId="7">#REF!</definedName>
    <definedName name="Viewbox_Luminance_3" localSheetId="3">#REF!</definedName>
    <definedName name="Viewbox_Luminance_3" localSheetId="5">#REF!</definedName>
    <definedName name="Viewbox_Luminance_3" localSheetId="11">#REF!</definedName>
    <definedName name="Viewbox_Luminance_3" localSheetId="9">#REF!</definedName>
    <definedName name="Viewbox_Luminance_3" localSheetId="10">#REF!</definedName>
    <definedName name="Viewbox_Luminance_3">#REF!</definedName>
    <definedName name="wrn.DMR_3_Resolution_Slit." localSheetId="6" hidden="1">{#N/A,#N/A,TRUE,"1 Equip Eval";#N/A,#N/A,TRUE,"2.  Collimator";#N/A,#N/A,TRUE,"2.  Collimator (2)";#N/A,#N/A,TRUE,"3.  Resolution";#N/A,#N/A,TRUE,"3.  Resolution (2)";#N/A,#N/A,TRUE,"3.  Focal Spot";#N/A,#N/A,TRUE,"3.  Focal Spot (2)";#N/A,#N/A,TRUE,"4.  kVp Acc";#N/A,#N/A,TRUE,"5.  Beam Qual  ";#N/A,#N/A,TRUE,"5.  Beam Qual   (2)";#N/A,#N/A,TRUE,"5.  Beam Qual   (3)";#N/A,#N/A,TRUE,"6.  AEC";#N/A,#N/A,TRUE,"6.  Density Control";#N/A,#N/A,TRUE,"7.  Uniformity ";#N/A,#N/A,TRUE,"8.  Avg Gland Dose";#N/A,#N/A,TRUE,"8.  Avg Gland Dose (2)";#N/A,#N/A,TRUE,"8.  Avg Gland Dose (3)";#N/A,#N/A,TRUE,"9.  Image Qual";#N/A,#N/A,TRUE,"9.  Image Qual (2)";#N/A,#N/A,TRUE,"9.  Image Qual (3)";#N/A,#N/A,TRUE,"10.  Artifact";#N/A,#N/A,TRUE,"10.  Artifact (2)";#N/A,#N/A,TRUE,"11.  Viewbox";#N/A,#N/A,TRUE,"11.  Viewbox (2)";#N/A,#N/A,TRUE,"11.  Viewbox (3)";#N/A,#N/A,TRUE,"Summary";#N/A,#N/A,TRUE,"Recommend";#N/A,#N/A,TRUE,"Graph";#N/A,#N/A,TRUE,"Graph (2)";#N/A,#N/A,TRUE,"Graph (3)"}</definedName>
    <definedName name="wrn.DMR_3_Resolution_Slit." hidden="1">{#N/A,#N/A,TRUE,"1 Equip Eval";#N/A,#N/A,TRUE,"2.  Collimator";#N/A,#N/A,TRUE,"2.  Collimator (2)";#N/A,#N/A,TRUE,"3.  Resolution";#N/A,#N/A,TRUE,"3.  Resolution (2)";#N/A,#N/A,TRUE,"3.  Focal Spot";#N/A,#N/A,TRUE,"3.  Focal Spot (2)";#N/A,#N/A,TRUE,"4.  kVp Acc";#N/A,#N/A,TRUE,"5.  Beam Qual  ";#N/A,#N/A,TRUE,"5.  Beam Qual   (2)";#N/A,#N/A,TRUE,"5.  Beam Qual   (3)";#N/A,#N/A,TRUE,"6.  AEC";#N/A,#N/A,TRUE,"6.  Density Control";#N/A,#N/A,TRUE,"7.  Uniformity ";#N/A,#N/A,TRUE,"8.  Avg Gland Dose";#N/A,#N/A,TRUE,"8.  Avg Gland Dose (2)";#N/A,#N/A,TRUE,"8.  Avg Gland Dose (3)";#N/A,#N/A,TRUE,"9.  Image Qual";#N/A,#N/A,TRUE,"9.  Image Qual (2)";#N/A,#N/A,TRUE,"9.  Image Qual (3)";#N/A,#N/A,TRUE,"10.  Artifact";#N/A,#N/A,TRUE,"10.  Artifact (2)";#N/A,#N/A,TRUE,"11.  Viewbox";#N/A,#N/A,TRUE,"11.  Viewbox (2)";#N/A,#N/A,TRUE,"11.  Viewbox (3)";#N/A,#N/A,TRUE,"Summary";#N/A,#N/A,TRUE,"Recommend";#N/A,#N/A,TRUE,"Graph";#N/A,#N/A,TRUE,"Graph (2)";#N/A,#N/A,TRUE,"Graph (3)"}</definedName>
    <definedName name="wrn.GEDMR_3_Resolution." localSheetId="6" hidden="1">{#N/A,#N/A,TRUE,"1 Equip Eval";#N/A,#N/A,TRUE,"2.  Collimator";#N/A,#N/A,TRUE,"2.  Collimator (2)";#N/A,#N/A,TRUE,"3.  Resolution";#N/A,#N/A,TRUE,"3.  Resolution (2)";#N/A,#N/A,TRUE,"4.  kVp Acc";#N/A,#N/A,TRUE,"5.  Beam Qual  ";#N/A,#N/A,TRUE,"5.  Beam Qual   (2)";#N/A,#N/A,TRUE,"5.  Beam Qual   (3)";#N/A,#N/A,TRUE,"6.  AEC";#N/A,#N/A,TRUE,"6.  Density Control";#N/A,#N/A,TRUE,"7.  Uniformity ";#N/A,#N/A,TRUE,"8.  Avg Gland Dose";#N/A,#N/A,TRUE,"8.  Avg Gland Dose (2)";#N/A,#N/A,TRUE,"8.  Avg Gland Dose (3)";#N/A,#N/A,TRUE,"9.  Image Qual";#N/A,#N/A,TRUE,"9.  Image Qual (2)";#N/A,#N/A,TRUE,"9.  Image Qual (3)";#N/A,#N/A,TRUE,"10.  Artifact";#N/A,#N/A,TRUE,"10.  Artifact (2)";#N/A,#N/A,TRUE,"11.  Viewbox";#N/A,#N/A,TRUE,"11.  Viewbox (2)";#N/A,#N/A,TRUE,"11.  Viewbox (3)";#N/A,#N/A,TRUE,"Summary";#N/A,#N/A,TRUE,"Recommend";#N/A,#N/A,TRUE,"Graph";#N/A,#N/A,TRUE,"Graph (2)";#N/A,#N/A,TRUE,"Graph (3)"}</definedName>
    <definedName name="wrn.GEDMR_3_Resolution." hidden="1">{#N/A,#N/A,TRUE,"1 Equip Eval";#N/A,#N/A,TRUE,"2.  Collimator";#N/A,#N/A,TRUE,"2.  Collimator (2)";#N/A,#N/A,TRUE,"3.  Resolution";#N/A,#N/A,TRUE,"3.  Resolution (2)";#N/A,#N/A,TRUE,"4.  kVp Acc";#N/A,#N/A,TRUE,"5.  Beam Qual  ";#N/A,#N/A,TRUE,"5.  Beam Qual   (2)";#N/A,#N/A,TRUE,"5.  Beam Qual   (3)";#N/A,#N/A,TRUE,"6.  AEC";#N/A,#N/A,TRUE,"6.  Density Control";#N/A,#N/A,TRUE,"7.  Uniformity ";#N/A,#N/A,TRUE,"8.  Avg Gland Dose";#N/A,#N/A,TRUE,"8.  Avg Gland Dose (2)";#N/A,#N/A,TRUE,"8.  Avg Gland Dose (3)";#N/A,#N/A,TRUE,"9.  Image Qual";#N/A,#N/A,TRUE,"9.  Image Qual (2)";#N/A,#N/A,TRUE,"9.  Image Qual (3)";#N/A,#N/A,TRUE,"10.  Artifact";#N/A,#N/A,TRUE,"10.  Artifact (2)";#N/A,#N/A,TRUE,"11.  Viewbox";#N/A,#N/A,TRUE,"11.  Viewbox (2)";#N/A,#N/A,TRUE,"11.  Viewbox (3)";#N/A,#N/A,TRUE,"Summary";#N/A,#N/A,TRUE,"Recommend";#N/A,#N/A,TRUE,"Graph";#N/A,#N/A,TRUE,"Graph (2)";#N/A,#N/A,TRUE,"Graph (3)"}</definedName>
    <definedName name="X0" localSheetId="7">#REF!</definedName>
    <definedName name="X0" localSheetId="3">#REF!</definedName>
    <definedName name="X0" localSheetId="5">#REF!</definedName>
    <definedName name="X0" localSheetId="11">#REF!</definedName>
    <definedName name="X0" localSheetId="9">#REF!</definedName>
    <definedName name="X0" localSheetId="10">#REF!</definedName>
    <definedName name="X0">#REF!</definedName>
    <definedName name="XA" localSheetId="7">#REF!</definedName>
    <definedName name="XA" localSheetId="3">#REF!</definedName>
    <definedName name="XA" localSheetId="5">#REF!</definedName>
    <definedName name="XA" localSheetId="11">#REF!</definedName>
    <definedName name="XA" localSheetId="9">#REF!</definedName>
    <definedName name="XA" localSheetId="10">#REF!</definedName>
    <definedName name="XA">#REF!</definedName>
    <definedName name="XB" localSheetId="7">#REF!</definedName>
    <definedName name="XB" localSheetId="3">#REF!</definedName>
    <definedName name="XB" localSheetId="5">#REF!</definedName>
    <definedName name="XB" localSheetId="11">#REF!</definedName>
    <definedName name="XB" localSheetId="9">#REF!</definedName>
    <definedName name="XB" localSheetId="10">#REF!</definedName>
    <definedName name="XB">#REF!</definedName>
    <definedName name="Z_2C6D84F3_4E4D_4EC1_83BA_EBD5E2349E23_.wvu.PrintArea" localSheetId="6" hidden="1">'Stations acquisition et recon.'!$B$1:$D$21</definedName>
    <definedName name="_xlnm.Print_Area" localSheetId="0">CECR!$A$1:$R$65</definedName>
    <definedName name="_xlnm.Print_Area" localSheetId="8">'Dosimétrie personnelle'!$A$1:$G$71</definedName>
    <definedName name="_xlnm.Print_Area" localSheetId="3">'État de l''équipement'!$A$1:$G$319</definedName>
    <definedName name="_xlnm.Print_Area" localSheetId="2">'Synthèse de conformité'!$A$1:$L$597</definedName>
  </definedNames>
  <calcPr calcId="145621"/>
  <customWorkbookViews>
    <customWorkbookView name="manrouleau - Affichage personnalisé" guid="{2C6D84F3-4E4D-4EC1-83BA-EBD5E2349E23}" mergeInterval="0" personalView="1" maximized="1" windowWidth="1362" windowHeight="570" activeSheetId="10"/>
  </customWorkbookViews>
</workbook>
</file>

<file path=xl/calcChain.xml><?xml version="1.0" encoding="utf-8"?>
<calcChain xmlns="http://schemas.openxmlformats.org/spreadsheetml/2006/main">
  <c r="B331" i="32" l="1"/>
  <c r="C331" i="32"/>
  <c r="B332" i="32"/>
  <c r="C332" i="32"/>
  <c r="B333" i="32"/>
  <c r="C333" i="32"/>
  <c r="B334" i="32"/>
  <c r="C334" i="32"/>
  <c r="B335" i="32"/>
  <c r="C335" i="32"/>
  <c r="B319" i="41"/>
  <c r="C319" i="41"/>
  <c r="K597" i="40" l="1"/>
  <c r="J597" i="40"/>
  <c r="I597" i="40"/>
  <c r="H597" i="40"/>
  <c r="E597" i="40"/>
  <c r="D597" i="40"/>
  <c r="C597" i="40"/>
  <c r="B597" i="40"/>
  <c r="K596" i="40"/>
  <c r="J596" i="40"/>
  <c r="I596" i="40"/>
  <c r="H596" i="40"/>
  <c r="E596" i="40"/>
  <c r="D596" i="40"/>
  <c r="C596" i="40"/>
  <c r="B596" i="40"/>
  <c r="K595" i="40"/>
  <c r="J595" i="40"/>
  <c r="I595" i="40"/>
  <c r="H595" i="40"/>
  <c r="E595" i="40"/>
  <c r="D595" i="40"/>
  <c r="C595" i="40"/>
  <c r="B595" i="40"/>
  <c r="K594" i="40"/>
  <c r="J594" i="40"/>
  <c r="I594" i="40"/>
  <c r="H594" i="40"/>
  <c r="E594" i="40"/>
  <c r="D594" i="40"/>
  <c r="C594" i="40"/>
  <c r="B594" i="40"/>
  <c r="K593" i="40"/>
  <c r="J593" i="40"/>
  <c r="I593" i="40"/>
  <c r="H593" i="40"/>
  <c r="E593" i="40"/>
  <c r="D593" i="40"/>
  <c r="C593" i="40"/>
  <c r="B593" i="40"/>
  <c r="K592" i="40"/>
  <c r="J592" i="40"/>
  <c r="I592" i="40"/>
  <c r="H592" i="40"/>
  <c r="E592" i="40"/>
  <c r="D592" i="40"/>
  <c r="C592" i="40"/>
  <c r="B592" i="40"/>
  <c r="K591" i="40"/>
  <c r="J591" i="40"/>
  <c r="I591" i="40"/>
  <c r="H591" i="40"/>
  <c r="E591" i="40"/>
  <c r="D591" i="40"/>
  <c r="C591" i="40"/>
  <c r="B591" i="40"/>
  <c r="K590" i="40"/>
  <c r="J590" i="40"/>
  <c r="I590" i="40"/>
  <c r="H590" i="40"/>
  <c r="E590" i="40"/>
  <c r="D590" i="40"/>
  <c r="C590" i="40"/>
  <c r="B590" i="40"/>
  <c r="K589" i="40"/>
  <c r="J589" i="40"/>
  <c r="I589" i="40"/>
  <c r="H589" i="40"/>
  <c r="E589" i="40"/>
  <c r="D589" i="40"/>
  <c r="C589" i="40"/>
  <c r="B589" i="40"/>
  <c r="K588" i="40"/>
  <c r="J588" i="40"/>
  <c r="I588" i="40"/>
  <c r="H588" i="40"/>
  <c r="E588" i="40"/>
  <c r="D588" i="40"/>
  <c r="C588" i="40"/>
  <c r="B588" i="40"/>
  <c r="K587" i="40"/>
  <c r="J587" i="40"/>
  <c r="I587" i="40"/>
  <c r="H587" i="40"/>
  <c r="E587" i="40"/>
  <c r="D587" i="40"/>
  <c r="C587" i="40"/>
  <c r="B587" i="40"/>
  <c r="K586" i="40"/>
  <c r="J586" i="40"/>
  <c r="I586" i="40"/>
  <c r="H586" i="40"/>
  <c r="E586" i="40"/>
  <c r="D586" i="40"/>
  <c r="C586" i="40"/>
  <c r="B586" i="40"/>
  <c r="K585" i="40"/>
  <c r="J585" i="40"/>
  <c r="I585" i="40"/>
  <c r="H585" i="40"/>
  <c r="E585" i="40"/>
  <c r="D585" i="40"/>
  <c r="C585" i="40"/>
  <c r="B585" i="40"/>
  <c r="K584" i="40"/>
  <c r="J584" i="40"/>
  <c r="I584" i="40"/>
  <c r="H584" i="40"/>
  <c r="E584" i="40"/>
  <c r="D584" i="40"/>
  <c r="C584" i="40"/>
  <c r="B584" i="40"/>
  <c r="K583" i="40"/>
  <c r="J583" i="40"/>
  <c r="I583" i="40"/>
  <c r="H583" i="40"/>
  <c r="E583" i="40"/>
  <c r="D583" i="40"/>
  <c r="C583" i="40"/>
  <c r="B583" i="40"/>
  <c r="K582" i="40"/>
  <c r="J582" i="40"/>
  <c r="I582" i="40"/>
  <c r="H582" i="40"/>
  <c r="E582" i="40"/>
  <c r="D582" i="40"/>
  <c r="C582" i="40"/>
  <c r="B582" i="40"/>
  <c r="K581" i="40"/>
  <c r="J581" i="40"/>
  <c r="I581" i="40"/>
  <c r="H581" i="40"/>
  <c r="E581" i="40"/>
  <c r="D581" i="40"/>
  <c r="C581" i="40"/>
  <c r="B581" i="40"/>
  <c r="K580" i="40"/>
  <c r="J580" i="40"/>
  <c r="I580" i="40"/>
  <c r="H580" i="40"/>
  <c r="E580" i="40"/>
  <c r="D580" i="40"/>
  <c r="C580" i="40"/>
  <c r="B580" i="40"/>
  <c r="K579" i="40"/>
  <c r="J579" i="40"/>
  <c r="I579" i="40"/>
  <c r="H579" i="40"/>
  <c r="E579" i="40"/>
  <c r="D579" i="40"/>
  <c r="C579" i="40"/>
  <c r="B579" i="40"/>
  <c r="K578" i="40"/>
  <c r="J578" i="40"/>
  <c r="I578" i="40"/>
  <c r="H578" i="40"/>
  <c r="E578" i="40"/>
  <c r="D578" i="40"/>
  <c r="C578" i="40"/>
  <c r="B578" i="40"/>
  <c r="K577" i="40"/>
  <c r="J577" i="40"/>
  <c r="I577" i="40"/>
  <c r="H577" i="40"/>
  <c r="E577" i="40"/>
  <c r="D577" i="40"/>
  <c r="C577" i="40"/>
  <c r="B577" i="40"/>
  <c r="K576" i="40"/>
  <c r="J576" i="40"/>
  <c r="I576" i="40"/>
  <c r="H576" i="40"/>
  <c r="E576" i="40"/>
  <c r="D576" i="40"/>
  <c r="C576" i="40"/>
  <c r="B576" i="40"/>
  <c r="K575" i="40"/>
  <c r="J575" i="40"/>
  <c r="I575" i="40"/>
  <c r="H575" i="40"/>
  <c r="E575" i="40"/>
  <c r="D575" i="40"/>
  <c r="C575" i="40"/>
  <c r="B575" i="40"/>
  <c r="K574" i="40"/>
  <c r="J574" i="40"/>
  <c r="I574" i="40"/>
  <c r="H574" i="40"/>
  <c r="E574" i="40"/>
  <c r="D574" i="40"/>
  <c r="C574" i="40"/>
  <c r="B574" i="40"/>
  <c r="K573" i="40"/>
  <c r="J573" i="40"/>
  <c r="I573" i="40"/>
  <c r="H573" i="40"/>
  <c r="E573" i="40"/>
  <c r="D573" i="40"/>
  <c r="C573" i="40"/>
  <c r="B573" i="40"/>
  <c r="K572" i="40"/>
  <c r="J572" i="40"/>
  <c r="I572" i="40"/>
  <c r="H572" i="40"/>
  <c r="E572" i="40"/>
  <c r="D572" i="40"/>
  <c r="C572" i="40"/>
  <c r="B572" i="40"/>
  <c r="K571" i="40"/>
  <c r="J571" i="40"/>
  <c r="I571" i="40"/>
  <c r="H571" i="40"/>
  <c r="E571" i="40"/>
  <c r="D571" i="40"/>
  <c r="C571" i="40"/>
  <c r="B571" i="40"/>
  <c r="K570" i="40"/>
  <c r="J570" i="40"/>
  <c r="I570" i="40"/>
  <c r="H570" i="40"/>
  <c r="E570" i="40"/>
  <c r="D570" i="40"/>
  <c r="C570" i="40"/>
  <c r="B570" i="40"/>
  <c r="K569" i="40"/>
  <c r="J569" i="40"/>
  <c r="I569" i="40"/>
  <c r="H569" i="40"/>
  <c r="E569" i="40"/>
  <c r="D569" i="40"/>
  <c r="C569" i="40"/>
  <c r="B569" i="40"/>
  <c r="K568" i="40"/>
  <c r="J568" i="40"/>
  <c r="I568" i="40"/>
  <c r="H568" i="40"/>
  <c r="E568" i="40"/>
  <c r="D568" i="40"/>
  <c r="C568" i="40"/>
  <c r="B568" i="40"/>
  <c r="K567" i="40"/>
  <c r="J567" i="40"/>
  <c r="I567" i="40"/>
  <c r="H567" i="40"/>
  <c r="E567" i="40"/>
  <c r="D567" i="40"/>
  <c r="C567" i="40"/>
  <c r="B567" i="40"/>
  <c r="K566" i="40"/>
  <c r="J566" i="40"/>
  <c r="I566" i="40"/>
  <c r="H566" i="40"/>
  <c r="E566" i="40"/>
  <c r="D566" i="40"/>
  <c r="C566" i="40"/>
  <c r="B566" i="40"/>
  <c r="K565" i="40"/>
  <c r="J565" i="40"/>
  <c r="I565" i="40"/>
  <c r="H565" i="40"/>
  <c r="E565" i="40"/>
  <c r="D565" i="40"/>
  <c r="C565" i="40"/>
  <c r="B565" i="40"/>
  <c r="K564" i="40"/>
  <c r="J564" i="40"/>
  <c r="I564" i="40"/>
  <c r="H564" i="40"/>
  <c r="E564" i="40"/>
  <c r="D564" i="40"/>
  <c r="C564" i="40"/>
  <c r="B564" i="40"/>
  <c r="K563" i="40"/>
  <c r="J563" i="40"/>
  <c r="I563" i="40"/>
  <c r="H563" i="40"/>
  <c r="E563" i="40"/>
  <c r="D563" i="40"/>
  <c r="C563" i="40"/>
  <c r="B563" i="40"/>
  <c r="K562" i="40"/>
  <c r="J562" i="40"/>
  <c r="I562" i="40"/>
  <c r="H562" i="40"/>
  <c r="E562" i="40"/>
  <c r="D562" i="40"/>
  <c r="C562" i="40"/>
  <c r="B562" i="40"/>
  <c r="K561" i="40"/>
  <c r="J561" i="40"/>
  <c r="I561" i="40"/>
  <c r="H561" i="40"/>
  <c r="E561" i="40"/>
  <c r="C561" i="40"/>
  <c r="B561" i="40"/>
  <c r="K560" i="40"/>
  <c r="J560" i="40"/>
  <c r="I560" i="40"/>
  <c r="H560" i="40"/>
  <c r="E560" i="40"/>
  <c r="C560" i="40"/>
  <c r="B560" i="40"/>
  <c r="K559" i="40"/>
  <c r="J559" i="40"/>
  <c r="I559" i="40"/>
  <c r="H559" i="40"/>
  <c r="E559" i="40"/>
  <c r="C559" i="40"/>
  <c r="B559" i="40"/>
  <c r="K558" i="40"/>
  <c r="J558" i="40"/>
  <c r="I558" i="40"/>
  <c r="H558" i="40"/>
  <c r="E558" i="40"/>
  <c r="C558" i="40"/>
  <c r="B558" i="40"/>
  <c r="K557" i="40"/>
  <c r="J557" i="40"/>
  <c r="I557" i="40"/>
  <c r="H557" i="40"/>
  <c r="E557" i="40"/>
  <c r="C557" i="40"/>
  <c r="B557" i="40"/>
  <c r="K556" i="40"/>
  <c r="J556" i="40"/>
  <c r="I556" i="40"/>
  <c r="H556" i="40"/>
  <c r="E556" i="40"/>
  <c r="C556" i="40"/>
  <c r="B556" i="40"/>
  <c r="K555" i="40"/>
  <c r="J555" i="40"/>
  <c r="I555" i="40"/>
  <c r="H555" i="40"/>
  <c r="E555" i="40"/>
  <c r="C555" i="40"/>
  <c r="B555" i="40"/>
  <c r="K554" i="40"/>
  <c r="J554" i="40"/>
  <c r="I554" i="40"/>
  <c r="H554" i="40"/>
  <c r="E554" i="40"/>
  <c r="C554" i="40"/>
  <c r="B554" i="40"/>
  <c r="K553" i="40"/>
  <c r="J553" i="40"/>
  <c r="I553" i="40"/>
  <c r="H553" i="40"/>
  <c r="E553" i="40"/>
  <c r="C553" i="40"/>
  <c r="B553" i="40"/>
  <c r="K552" i="40"/>
  <c r="J552" i="40"/>
  <c r="I552" i="40"/>
  <c r="H552" i="40"/>
  <c r="E552" i="40"/>
  <c r="C552" i="40"/>
  <c r="B552" i="40"/>
  <c r="K551" i="40"/>
  <c r="J551" i="40"/>
  <c r="I551" i="40"/>
  <c r="H551" i="40"/>
  <c r="E551" i="40"/>
  <c r="C551" i="40"/>
  <c r="B551" i="40"/>
  <c r="K550" i="40"/>
  <c r="J550" i="40"/>
  <c r="I550" i="40"/>
  <c r="H550" i="40"/>
  <c r="E550" i="40"/>
  <c r="C550" i="40"/>
  <c r="B550" i="40"/>
  <c r="K549" i="40"/>
  <c r="J549" i="40"/>
  <c r="I549" i="40"/>
  <c r="H549" i="40"/>
  <c r="E549" i="40"/>
  <c r="C549" i="40"/>
  <c r="B549" i="40"/>
  <c r="K548" i="40"/>
  <c r="J548" i="40"/>
  <c r="I548" i="40"/>
  <c r="H548" i="40"/>
  <c r="E548" i="40"/>
  <c r="C548" i="40"/>
  <c r="B548" i="40"/>
  <c r="K547" i="40"/>
  <c r="J547" i="40"/>
  <c r="I547" i="40"/>
  <c r="H547" i="40"/>
  <c r="E547" i="40"/>
  <c r="C547" i="40"/>
  <c r="B547" i="40"/>
  <c r="K546" i="40"/>
  <c r="J546" i="40"/>
  <c r="I546" i="40"/>
  <c r="H546" i="40"/>
  <c r="E546" i="40"/>
  <c r="C546" i="40"/>
  <c r="B546" i="40"/>
  <c r="K545" i="40"/>
  <c r="J545" i="40"/>
  <c r="I545" i="40"/>
  <c r="H545" i="40"/>
  <c r="E545" i="40"/>
  <c r="C545" i="40"/>
  <c r="B545" i="40"/>
  <c r="K544" i="40"/>
  <c r="J544" i="40"/>
  <c r="I544" i="40"/>
  <c r="H544" i="40"/>
  <c r="E544" i="40"/>
  <c r="C544" i="40"/>
  <c r="B544" i="40"/>
  <c r="K543" i="40"/>
  <c r="J543" i="40"/>
  <c r="I543" i="40"/>
  <c r="H543" i="40"/>
  <c r="E543" i="40"/>
  <c r="C543" i="40"/>
  <c r="B543" i="40"/>
  <c r="K542" i="40"/>
  <c r="J542" i="40"/>
  <c r="I542" i="40"/>
  <c r="H542" i="40"/>
  <c r="E542" i="40"/>
  <c r="C542" i="40"/>
  <c r="B542" i="40"/>
  <c r="K541" i="40"/>
  <c r="J541" i="40"/>
  <c r="I541" i="40"/>
  <c r="H541" i="40"/>
  <c r="E541" i="40"/>
  <c r="C541" i="40"/>
  <c r="B541" i="40"/>
  <c r="K540" i="40"/>
  <c r="J540" i="40"/>
  <c r="I540" i="40"/>
  <c r="H540" i="40"/>
  <c r="E540" i="40"/>
  <c r="C540" i="40"/>
  <c r="B540" i="40"/>
  <c r="K539" i="40"/>
  <c r="J539" i="40"/>
  <c r="I539" i="40"/>
  <c r="H539" i="40"/>
  <c r="E539" i="40"/>
  <c r="C539" i="40"/>
  <c r="B539" i="40"/>
  <c r="K538" i="40"/>
  <c r="J538" i="40"/>
  <c r="I538" i="40"/>
  <c r="H538" i="40"/>
  <c r="E538" i="40"/>
  <c r="C538" i="40"/>
  <c r="B538" i="40"/>
  <c r="K537" i="40"/>
  <c r="J537" i="40"/>
  <c r="I537" i="40"/>
  <c r="H537" i="40"/>
  <c r="E537" i="40"/>
  <c r="C537" i="40"/>
  <c r="B537" i="40"/>
  <c r="K536" i="40"/>
  <c r="J536" i="40"/>
  <c r="I536" i="40"/>
  <c r="H536" i="40"/>
  <c r="E536" i="40"/>
  <c r="C536" i="40"/>
  <c r="B536" i="40"/>
  <c r="K535" i="40"/>
  <c r="J535" i="40"/>
  <c r="I535" i="40"/>
  <c r="H535" i="40"/>
  <c r="E535" i="40"/>
  <c r="C535" i="40"/>
  <c r="B535" i="40"/>
  <c r="K534" i="40"/>
  <c r="J534" i="40"/>
  <c r="I534" i="40"/>
  <c r="H534" i="40"/>
  <c r="E534" i="40"/>
  <c r="C534" i="40"/>
  <c r="B534" i="40"/>
  <c r="K533" i="40"/>
  <c r="J533" i="40"/>
  <c r="I533" i="40"/>
  <c r="H533" i="40"/>
  <c r="E533" i="40"/>
  <c r="C533" i="40"/>
  <c r="B533" i="40"/>
  <c r="K532" i="40"/>
  <c r="J532" i="40"/>
  <c r="I532" i="40"/>
  <c r="H532" i="40"/>
  <c r="E532" i="40"/>
  <c r="C532" i="40"/>
  <c r="B532" i="40"/>
  <c r="K531" i="40"/>
  <c r="J531" i="40"/>
  <c r="I531" i="40"/>
  <c r="H531" i="40"/>
  <c r="E531" i="40"/>
  <c r="C531" i="40"/>
  <c r="B531" i="40"/>
  <c r="K530" i="40"/>
  <c r="J530" i="40"/>
  <c r="I530" i="40"/>
  <c r="H530" i="40"/>
  <c r="E530" i="40"/>
  <c r="C530" i="40"/>
  <c r="B530" i="40"/>
  <c r="K529" i="40"/>
  <c r="J529" i="40"/>
  <c r="I529" i="40"/>
  <c r="H529" i="40"/>
  <c r="E529" i="40"/>
  <c r="C529" i="40"/>
  <c r="B529" i="40"/>
  <c r="K528" i="40"/>
  <c r="J528" i="40"/>
  <c r="I528" i="40"/>
  <c r="H528" i="40"/>
  <c r="E528" i="40"/>
  <c r="C528" i="40"/>
  <c r="B528" i="40"/>
  <c r="K527" i="40"/>
  <c r="J527" i="40"/>
  <c r="I527" i="40"/>
  <c r="H527" i="40"/>
  <c r="E527" i="40"/>
  <c r="C527" i="40"/>
  <c r="B527" i="40"/>
  <c r="K526" i="40"/>
  <c r="J526" i="40"/>
  <c r="I526" i="40"/>
  <c r="H526" i="40"/>
  <c r="E526" i="40"/>
  <c r="C526" i="40"/>
  <c r="B526" i="40"/>
  <c r="K525" i="40"/>
  <c r="J525" i="40"/>
  <c r="I525" i="40"/>
  <c r="H525" i="40"/>
  <c r="E525" i="40"/>
  <c r="C525" i="40"/>
  <c r="B525" i="40"/>
  <c r="K524" i="40"/>
  <c r="J524" i="40"/>
  <c r="I524" i="40"/>
  <c r="H524" i="40"/>
  <c r="E524" i="40"/>
  <c r="C524" i="40"/>
  <c r="B524" i="40"/>
  <c r="K523" i="40"/>
  <c r="J523" i="40"/>
  <c r="I523" i="40"/>
  <c r="H523" i="40"/>
  <c r="E523" i="40"/>
  <c r="C523" i="40"/>
  <c r="B523" i="40"/>
  <c r="K522" i="40"/>
  <c r="J522" i="40"/>
  <c r="I522" i="40"/>
  <c r="H522" i="40"/>
  <c r="E522" i="40"/>
  <c r="C522" i="40"/>
  <c r="B522" i="40"/>
  <c r="K521" i="40"/>
  <c r="J521" i="40"/>
  <c r="I521" i="40"/>
  <c r="H521" i="40"/>
  <c r="E521" i="40"/>
  <c r="C521" i="40"/>
  <c r="B521" i="40"/>
  <c r="K520" i="40"/>
  <c r="J520" i="40"/>
  <c r="I520" i="40"/>
  <c r="H520" i="40"/>
  <c r="E520" i="40"/>
  <c r="C520" i="40"/>
  <c r="B520" i="40"/>
  <c r="K519" i="40"/>
  <c r="J519" i="40"/>
  <c r="I519" i="40"/>
  <c r="H519" i="40"/>
  <c r="E519" i="40"/>
  <c r="C519" i="40"/>
  <c r="B519" i="40"/>
  <c r="K518" i="40"/>
  <c r="J518" i="40"/>
  <c r="I518" i="40"/>
  <c r="H518" i="40"/>
  <c r="E518" i="40"/>
  <c r="C518" i="40"/>
  <c r="B518" i="40"/>
  <c r="K517" i="40"/>
  <c r="J517" i="40"/>
  <c r="I517" i="40"/>
  <c r="H517" i="40"/>
  <c r="E517" i="40"/>
  <c r="C517" i="40"/>
  <c r="B517" i="40"/>
  <c r="K516" i="40"/>
  <c r="J516" i="40"/>
  <c r="I516" i="40"/>
  <c r="H516" i="40"/>
  <c r="E516" i="40"/>
  <c r="C516" i="40"/>
  <c r="B516" i="40"/>
  <c r="K515" i="40"/>
  <c r="J515" i="40"/>
  <c r="I515" i="40"/>
  <c r="H515" i="40"/>
  <c r="E515" i="40"/>
  <c r="C515" i="40"/>
  <c r="B515" i="40"/>
  <c r="K514" i="40"/>
  <c r="J514" i="40"/>
  <c r="I514" i="40"/>
  <c r="H514" i="40"/>
  <c r="E514" i="40"/>
  <c r="C514" i="40"/>
  <c r="B514" i="40"/>
  <c r="K513" i="40"/>
  <c r="J513" i="40"/>
  <c r="I513" i="40"/>
  <c r="H513" i="40"/>
  <c r="E513" i="40"/>
  <c r="C513" i="40"/>
  <c r="B513" i="40"/>
  <c r="K512" i="40"/>
  <c r="J512" i="40"/>
  <c r="I512" i="40"/>
  <c r="H512" i="40"/>
  <c r="E512" i="40"/>
  <c r="C512" i="40"/>
  <c r="B512" i="40"/>
  <c r="K511" i="40"/>
  <c r="J511" i="40"/>
  <c r="I511" i="40"/>
  <c r="H511" i="40"/>
  <c r="E511" i="40"/>
  <c r="C511" i="40"/>
  <c r="B511" i="40"/>
  <c r="K510" i="40"/>
  <c r="J510" i="40"/>
  <c r="I510" i="40"/>
  <c r="H510" i="40"/>
  <c r="E510" i="40"/>
  <c r="C510" i="40"/>
  <c r="B510" i="40"/>
  <c r="K509" i="40"/>
  <c r="J509" i="40"/>
  <c r="I509" i="40"/>
  <c r="H509" i="40"/>
  <c r="E509" i="40"/>
  <c r="C509" i="40"/>
  <c r="B509" i="40"/>
  <c r="K508" i="40"/>
  <c r="J508" i="40"/>
  <c r="I508" i="40"/>
  <c r="H508" i="40"/>
  <c r="E508" i="40"/>
  <c r="C508" i="40"/>
  <c r="B508" i="40"/>
  <c r="K507" i="40"/>
  <c r="J507" i="40"/>
  <c r="I507" i="40"/>
  <c r="H507" i="40"/>
  <c r="E507" i="40"/>
  <c r="C507" i="40"/>
  <c r="B507" i="40"/>
  <c r="K506" i="40"/>
  <c r="J506" i="40"/>
  <c r="I506" i="40"/>
  <c r="H506" i="40"/>
  <c r="E506" i="40"/>
  <c r="C506" i="40"/>
  <c r="B506" i="40"/>
  <c r="K505" i="40"/>
  <c r="J505" i="40"/>
  <c r="I505" i="40"/>
  <c r="H505" i="40"/>
  <c r="E505" i="40"/>
  <c r="C505" i="40"/>
  <c r="B505" i="40"/>
  <c r="K504" i="40"/>
  <c r="J504" i="40"/>
  <c r="I504" i="40"/>
  <c r="H504" i="40"/>
  <c r="E504" i="40"/>
  <c r="C504" i="40"/>
  <c r="B504" i="40"/>
  <c r="K503" i="40"/>
  <c r="J503" i="40"/>
  <c r="I503" i="40"/>
  <c r="H503" i="40"/>
  <c r="E503" i="40"/>
  <c r="C503" i="40"/>
  <c r="B503" i="40"/>
  <c r="K502" i="40"/>
  <c r="J502" i="40"/>
  <c r="I502" i="40"/>
  <c r="H502" i="40"/>
  <c r="E502" i="40"/>
  <c r="C502" i="40"/>
  <c r="B502" i="40"/>
  <c r="K501" i="40"/>
  <c r="J501" i="40"/>
  <c r="I501" i="40"/>
  <c r="H501" i="40"/>
  <c r="E501" i="40"/>
  <c r="C501" i="40"/>
  <c r="B501" i="40"/>
  <c r="K500" i="40"/>
  <c r="J500" i="40"/>
  <c r="I500" i="40"/>
  <c r="H500" i="40"/>
  <c r="E500" i="40"/>
  <c r="C500" i="40"/>
  <c r="B500" i="40"/>
  <c r="K499" i="40"/>
  <c r="J499" i="40"/>
  <c r="I499" i="40"/>
  <c r="H499" i="40"/>
  <c r="E499" i="40"/>
  <c r="C499" i="40"/>
  <c r="B499" i="40"/>
  <c r="K498" i="40"/>
  <c r="J498" i="40"/>
  <c r="I498" i="40"/>
  <c r="H498" i="40"/>
  <c r="E498" i="40"/>
  <c r="C498" i="40"/>
  <c r="B498" i="40"/>
  <c r="K497" i="40"/>
  <c r="J497" i="40"/>
  <c r="I497" i="40"/>
  <c r="H497" i="40"/>
  <c r="E497" i="40"/>
  <c r="C497" i="40"/>
  <c r="B497" i="40"/>
  <c r="K496" i="40"/>
  <c r="J496" i="40"/>
  <c r="I496" i="40"/>
  <c r="H496" i="40"/>
  <c r="E496" i="40"/>
  <c r="C496" i="40"/>
  <c r="B496" i="40"/>
  <c r="K495" i="40"/>
  <c r="J495" i="40"/>
  <c r="I495" i="40"/>
  <c r="H495" i="40"/>
  <c r="E495" i="40"/>
  <c r="C495" i="40"/>
  <c r="B495" i="40"/>
  <c r="K494" i="40"/>
  <c r="J494" i="40"/>
  <c r="I494" i="40"/>
  <c r="H494" i="40"/>
  <c r="E494" i="40"/>
  <c r="C494" i="40"/>
  <c r="B494" i="40"/>
  <c r="K493" i="40"/>
  <c r="J493" i="40"/>
  <c r="I493" i="40"/>
  <c r="H493" i="40"/>
  <c r="E493" i="40"/>
  <c r="C493" i="40"/>
  <c r="B493" i="40"/>
  <c r="K492" i="40"/>
  <c r="J492" i="40"/>
  <c r="I492" i="40"/>
  <c r="H492" i="40"/>
  <c r="E492" i="40"/>
  <c r="C492" i="40"/>
  <c r="B492" i="40"/>
  <c r="K491" i="40"/>
  <c r="J491" i="40"/>
  <c r="I491" i="40"/>
  <c r="H491" i="40"/>
  <c r="E491" i="40"/>
  <c r="C491" i="40"/>
  <c r="B491" i="40"/>
  <c r="K490" i="40"/>
  <c r="J490" i="40"/>
  <c r="I490" i="40"/>
  <c r="H490" i="40"/>
  <c r="E490" i="40"/>
  <c r="C490" i="40"/>
  <c r="B490" i="40"/>
  <c r="K489" i="40"/>
  <c r="J489" i="40"/>
  <c r="I489" i="40"/>
  <c r="H489" i="40"/>
  <c r="E489" i="40"/>
  <c r="C489" i="40"/>
  <c r="B489" i="40"/>
  <c r="K488" i="40"/>
  <c r="J488" i="40"/>
  <c r="I488" i="40"/>
  <c r="H488" i="40"/>
  <c r="E488" i="40"/>
  <c r="C488" i="40"/>
  <c r="B488" i="40"/>
  <c r="K487" i="40"/>
  <c r="J487" i="40"/>
  <c r="I487" i="40"/>
  <c r="H487" i="40"/>
  <c r="E487" i="40"/>
  <c r="C487" i="40"/>
  <c r="B487" i="40"/>
  <c r="K486" i="40"/>
  <c r="J486" i="40"/>
  <c r="I486" i="40"/>
  <c r="H486" i="40"/>
  <c r="E486" i="40"/>
  <c r="C486" i="40"/>
  <c r="B486" i="40"/>
  <c r="K485" i="40"/>
  <c r="J485" i="40"/>
  <c r="I485" i="40"/>
  <c r="H485" i="40"/>
  <c r="E485" i="40"/>
  <c r="C485" i="40"/>
  <c r="B485" i="40"/>
  <c r="K484" i="40"/>
  <c r="J484" i="40"/>
  <c r="I484" i="40"/>
  <c r="H484" i="40"/>
  <c r="E484" i="40"/>
  <c r="C484" i="40"/>
  <c r="B484" i="40"/>
  <c r="K483" i="40"/>
  <c r="J483" i="40"/>
  <c r="I483" i="40"/>
  <c r="H483" i="40"/>
  <c r="E483" i="40"/>
  <c r="C483" i="40"/>
  <c r="B483" i="40"/>
  <c r="K482" i="40"/>
  <c r="J482" i="40"/>
  <c r="I482" i="40"/>
  <c r="H482" i="40"/>
  <c r="E482" i="40"/>
  <c r="C482" i="40"/>
  <c r="B482" i="40"/>
  <c r="K481" i="40"/>
  <c r="J481" i="40"/>
  <c r="I481" i="40"/>
  <c r="H481" i="40"/>
  <c r="E481" i="40"/>
  <c r="C481" i="40"/>
  <c r="B481" i="40"/>
  <c r="K480" i="40"/>
  <c r="J480" i="40"/>
  <c r="I480" i="40"/>
  <c r="H480" i="40"/>
  <c r="E480" i="40"/>
  <c r="C480" i="40"/>
  <c r="B480" i="40"/>
  <c r="K479" i="40"/>
  <c r="J479" i="40"/>
  <c r="I479" i="40"/>
  <c r="H479" i="40"/>
  <c r="E479" i="40"/>
  <c r="C479" i="40"/>
  <c r="B479" i="40"/>
  <c r="K478" i="40"/>
  <c r="J478" i="40"/>
  <c r="I478" i="40"/>
  <c r="H478" i="40"/>
  <c r="E478" i="40"/>
  <c r="C478" i="40"/>
  <c r="B478" i="40"/>
  <c r="K477" i="40"/>
  <c r="J477" i="40"/>
  <c r="I477" i="40"/>
  <c r="H477" i="40"/>
  <c r="E477" i="40"/>
  <c r="C477" i="40"/>
  <c r="B477" i="40"/>
  <c r="K476" i="40"/>
  <c r="J476" i="40"/>
  <c r="I476" i="40"/>
  <c r="H476" i="40"/>
  <c r="E476" i="40"/>
  <c r="C476" i="40"/>
  <c r="B476" i="40"/>
  <c r="K475" i="40"/>
  <c r="J475" i="40"/>
  <c r="I475" i="40"/>
  <c r="H475" i="40"/>
  <c r="E475" i="40"/>
  <c r="C475" i="40"/>
  <c r="B475" i="40"/>
  <c r="K474" i="40"/>
  <c r="J474" i="40"/>
  <c r="I474" i="40"/>
  <c r="H474" i="40"/>
  <c r="E474" i="40"/>
  <c r="C474" i="40"/>
  <c r="B474" i="40"/>
  <c r="K473" i="40"/>
  <c r="J473" i="40"/>
  <c r="I473" i="40"/>
  <c r="H473" i="40"/>
  <c r="E473" i="40"/>
  <c r="C473" i="40"/>
  <c r="B473" i="40"/>
  <c r="K472" i="40"/>
  <c r="J472" i="40"/>
  <c r="I472" i="40"/>
  <c r="H472" i="40"/>
  <c r="E472" i="40"/>
  <c r="C472" i="40"/>
  <c r="B472" i="40"/>
  <c r="K471" i="40"/>
  <c r="J471" i="40"/>
  <c r="I471" i="40"/>
  <c r="H471" i="40"/>
  <c r="E471" i="40"/>
  <c r="C471" i="40"/>
  <c r="B471" i="40"/>
  <c r="K470" i="40"/>
  <c r="J470" i="40"/>
  <c r="I470" i="40"/>
  <c r="H470" i="40"/>
  <c r="E470" i="40"/>
  <c r="C470" i="40"/>
  <c r="B470" i="40"/>
  <c r="K469" i="40"/>
  <c r="J469" i="40"/>
  <c r="I469" i="40"/>
  <c r="H469" i="40"/>
  <c r="E469" i="40"/>
  <c r="C469" i="40"/>
  <c r="B469" i="40"/>
  <c r="K468" i="40"/>
  <c r="J468" i="40"/>
  <c r="I468" i="40"/>
  <c r="H468" i="40"/>
  <c r="E468" i="40"/>
  <c r="C468" i="40"/>
  <c r="B468" i="40"/>
  <c r="K467" i="40"/>
  <c r="J467" i="40"/>
  <c r="I467" i="40"/>
  <c r="H467" i="40"/>
  <c r="E467" i="40"/>
  <c r="C467" i="40"/>
  <c r="B467" i="40"/>
  <c r="K466" i="40"/>
  <c r="J466" i="40"/>
  <c r="I466" i="40"/>
  <c r="H466" i="40"/>
  <c r="E466" i="40"/>
  <c r="C466" i="40"/>
  <c r="B466" i="40"/>
  <c r="K465" i="40"/>
  <c r="J465" i="40"/>
  <c r="I465" i="40"/>
  <c r="H465" i="40"/>
  <c r="E465" i="40"/>
  <c r="C465" i="40"/>
  <c r="B465" i="40"/>
  <c r="K464" i="40"/>
  <c r="J464" i="40"/>
  <c r="I464" i="40"/>
  <c r="H464" i="40"/>
  <c r="E464" i="40"/>
  <c r="C464" i="40"/>
  <c r="B464" i="40"/>
  <c r="K463" i="40"/>
  <c r="J463" i="40"/>
  <c r="I463" i="40"/>
  <c r="H463" i="40"/>
  <c r="E463" i="40"/>
  <c r="C463" i="40"/>
  <c r="B463" i="40"/>
  <c r="K462" i="40"/>
  <c r="J462" i="40"/>
  <c r="I462" i="40"/>
  <c r="H462" i="40"/>
  <c r="E462" i="40"/>
  <c r="C462" i="40"/>
  <c r="B462" i="40"/>
  <c r="K461" i="40"/>
  <c r="J461" i="40"/>
  <c r="I461" i="40"/>
  <c r="H461" i="40"/>
  <c r="E461" i="40"/>
  <c r="C461" i="40"/>
  <c r="B461" i="40"/>
  <c r="K460" i="40"/>
  <c r="J460" i="40"/>
  <c r="I460" i="40"/>
  <c r="H460" i="40"/>
  <c r="E460" i="40"/>
  <c r="C460" i="40"/>
  <c r="B460" i="40"/>
  <c r="K459" i="40"/>
  <c r="J459" i="40"/>
  <c r="I459" i="40"/>
  <c r="H459" i="40"/>
  <c r="E459" i="40"/>
  <c r="C459" i="40"/>
  <c r="B459" i="40"/>
  <c r="K458" i="40"/>
  <c r="J458" i="40"/>
  <c r="I458" i="40"/>
  <c r="H458" i="40"/>
  <c r="E458" i="40"/>
  <c r="C458" i="40"/>
  <c r="B458" i="40"/>
  <c r="K457" i="40"/>
  <c r="J457" i="40"/>
  <c r="I457" i="40"/>
  <c r="H457" i="40"/>
  <c r="E457" i="40"/>
  <c r="C457" i="40"/>
  <c r="B457" i="40"/>
  <c r="K456" i="40"/>
  <c r="J456" i="40"/>
  <c r="I456" i="40"/>
  <c r="H456" i="40"/>
  <c r="E456" i="40"/>
  <c r="C456" i="40"/>
  <c r="B456" i="40"/>
  <c r="K455" i="40"/>
  <c r="J455" i="40"/>
  <c r="I455" i="40"/>
  <c r="H455" i="40"/>
  <c r="E455" i="40"/>
  <c r="C455" i="40"/>
  <c r="B455" i="40"/>
  <c r="K454" i="40"/>
  <c r="J454" i="40"/>
  <c r="I454" i="40"/>
  <c r="H454" i="40"/>
  <c r="E454" i="40"/>
  <c r="C454" i="40"/>
  <c r="B454" i="40"/>
  <c r="K453" i="40"/>
  <c r="J453" i="40"/>
  <c r="I453" i="40"/>
  <c r="H453" i="40"/>
  <c r="E453" i="40"/>
  <c r="C453" i="40"/>
  <c r="B453" i="40"/>
  <c r="K452" i="40"/>
  <c r="J452" i="40"/>
  <c r="I452" i="40"/>
  <c r="H452" i="40"/>
  <c r="E452" i="40"/>
  <c r="C452" i="40"/>
  <c r="B452" i="40"/>
  <c r="K451" i="40"/>
  <c r="J451" i="40"/>
  <c r="I451" i="40"/>
  <c r="H451" i="40"/>
  <c r="E451" i="40"/>
  <c r="C451" i="40"/>
  <c r="B451" i="40"/>
  <c r="K450" i="40"/>
  <c r="J450" i="40"/>
  <c r="I450" i="40"/>
  <c r="H450" i="40"/>
  <c r="E450" i="40"/>
  <c r="C450" i="40"/>
  <c r="B450" i="40"/>
  <c r="K449" i="40"/>
  <c r="J449" i="40"/>
  <c r="I449" i="40"/>
  <c r="H449" i="40"/>
  <c r="E449" i="40"/>
  <c r="C449" i="40"/>
  <c r="B449" i="40"/>
  <c r="K448" i="40"/>
  <c r="J448" i="40"/>
  <c r="I448" i="40"/>
  <c r="H448" i="40"/>
  <c r="E448" i="40"/>
  <c r="C448" i="40"/>
  <c r="B448" i="40"/>
  <c r="K447" i="40"/>
  <c r="J447" i="40"/>
  <c r="I447" i="40"/>
  <c r="H447" i="40"/>
  <c r="E447" i="40"/>
  <c r="C447" i="40"/>
  <c r="B447" i="40"/>
  <c r="K446" i="40"/>
  <c r="J446" i="40"/>
  <c r="I446" i="40"/>
  <c r="H446" i="40"/>
  <c r="E446" i="40"/>
  <c r="C446" i="40"/>
  <c r="B446" i="40"/>
  <c r="K445" i="40"/>
  <c r="J445" i="40"/>
  <c r="I445" i="40"/>
  <c r="H445" i="40"/>
  <c r="E445" i="40"/>
  <c r="C445" i="40"/>
  <c r="B445" i="40"/>
  <c r="K444" i="40"/>
  <c r="J444" i="40"/>
  <c r="I444" i="40"/>
  <c r="H444" i="40"/>
  <c r="E444" i="40"/>
  <c r="C444" i="40"/>
  <c r="B444" i="40"/>
  <c r="K443" i="40"/>
  <c r="J443" i="40"/>
  <c r="I443" i="40"/>
  <c r="H443" i="40"/>
  <c r="E443" i="40"/>
  <c r="C443" i="40"/>
  <c r="B443" i="40"/>
  <c r="K442" i="40"/>
  <c r="J442" i="40"/>
  <c r="I442" i="40"/>
  <c r="H442" i="40"/>
  <c r="E442" i="40"/>
  <c r="C442" i="40"/>
  <c r="B442" i="40"/>
  <c r="K441" i="40"/>
  <c r="J441" i="40"/>
  <c r="I441" i="40"/>
  <c r="H441" i="40"/>
  <c r="E441" i="40"/>
  <c r="C441" i="40"/>
  <c r="B441" i="40"/>
  <c r="K440" i="40"/>
  <c r="J440" i="40"/>
  <c r="I440" i="40"/>
  <c r="H440" i="40"/>
  <c r="E440" i="40"/>
  <c r="C440" i="40"/>
  <c r="B440" i="40"/>
  <c r="K439" i="40"/>
  <c r="J439" i="40"/>
  <c r="I439" i="40"/>
  <c r="H439" i="40"/>
  <c r="E439" i="40"/>
  <c r="C439" i="40"/>
  <c r="B439" i="40"/>
  <c r="K438" i="40"/>
  <c r="J438" i="40"/>
  <c r="I438" i="40"/>
  <c r="H438" i="40"/>
  <c r="E438" i="40"/>
  <c r="C438" i="40"/>
  <c r="B438" i="40"/>
  <c r="K437" i="40"/>
  <c r="J437" i="40"/>
  <c r="I437" i="40"/>
  <c r="H437" i="40"/>
  <c r="E437" i="40"/>
  <c r="C437" i="40"/>
  <c r="B437" i="40"/>
  <c r="K436" i="40"/>
  <c r="J436" i="40"/>
  <c r="I436" i="40"/>
  <c r="H436" i="40"/>
  <c r="E436" i="40"/>
  <c r="C436" i="40"/>
  <c r="B436" i="40"/>
  <c r="K435" i="40"/>
  <c r="J435" i="40"/>
  <c r="I435" i="40"/>
  <c r="H435" i="40"/>
  <c r="E435" i="40"/>
  <c r="C435" i="40"/>
  <c r="B435" i="40"/>
  <c r="K434" i="40"/>
  <c r="J434" i="40"/>
  <c r="I434" i="40"/>
  <c r="H434" i="40"/>
  <c r="E434" i="40"/>
  <c r="C434" i="40"/>
  <c r="B434" i="40"/>
  <c r="K433" i="40"/>
  <c r="J433" i="40"/>
  <c r="I433" i="40"/>
  <c r="H433" i="40"/>
  <c r="E433" i="40"/>
  <c r="C433" i="40"/>
  <c r="B433" i="40"/>
  <c r="K432" i="40"/>
  <c r="J432" i="40"/>
  <c r="I432" i="40"/>
  <c r="H432" i="40"/>
  <c r="E432" i="40"/>
  <c r="C432" i="40"/>
  <c r="B432" i="40"/>
  <c r="K431" i="40"/>
  <c r="J431" i="40"/>
  <c r="I431" i="40"/>
  <c r="H431" i="40"/>
  <c r="E431" i="40"/>
  <c r="C431" i="40"/>
  <c r="B431" i="40"/>
  <c r="K430" i="40"/>
  <c r="J430" i="40"/>
  <c r="I430" i="40"/>
  <c r="H430" i="40"/>
  <c r="E430" i="40"/>
  <c r="C430" i="40"/>
  <c r="B430" i="40"/>
  <c r="K429" i="40"/>
  <c r="J429" i="40"/>
  <c r="I429" i="40"/>
  <c r="H429" i="40"/>
  <c r="E429" i="40"/>
  <c r="C429" i="40"/>
  <c r="B429" i="40"/>
  <c r="K428" i="40"/>
  <c r="J428" i="40"/>
  <c r="I428" i="40"/>
  <c r="H428" i="40"/>
  <c r="E428" i="40"/>
  <c r="C428" i="40"/>
  <c r="B428" i="40"/>
  <c r="K427" i="40"/>
  <c r="J427" i="40"/>
  <c r="I427" i="40"/>
  <c r="H427" i="40"/>
  <c r="E427" i="40"/>
  <c r="C427" i="40"/>
  <c r="B427" i="40"/>
  <c r="K426" i="40"/>
  <c r="J426" i="40"/>
  <c r="I426" i="40"/>
  <c r="H426" i="40"/>
  <c r="E426" i="40"/>
  <c r="C426" i="40"/>
  <c r="B426" i="40"/>
  <c r="K425" i="40"/>
  <c r="J425" i="40"/>
  <c r="I425" i="40"/>
  <c r="H425" i="40"/>
  <c r="E425" i="40"/>
  <c r="C425" i="40"/>
  <c r="B425" i="40"/>
  <c r="K424" i="40"/>
  <c r="J424" i="40"/>
  <c r="I424" i="40"/>
  <c r="H424" i="40"/>
  <c r="E424" i="40"/>
  <c r="C424" i="40"/>
  <c r="B424" i="40"/>
  <c r="K423" i="40"/>
  <c r="J423" i="40"/>
  <c r="I423" i="40"/>
  <c r="H423" i="40"/>
  <c r="E423" i="40"/>
  <c r="C423" i="40"/>
  <c r="B423" i="40"/>
  <c r="K422" i="40"/>
  <c r="J422" i="40"/>
  <c r="I422" i="40"/>
  <c r="H422" i="40"/>
  <c r="E422" i="40"/>
  <c r="C422" i="40"/>
  <c r="B422" i="40"/>
  <c r="K421" i="40"/>
  <c r="J421" i="40"/>
  <c r="I421" i="40"/>
  <c r="H421" i="40"/>
  <c r="E421" i="40"/>
  <c r="C421" i="40"/>
  <c r="B421" i="40"/>
  <c r="K420" i="40"/>
  <c r="J420" i="40"/>
  <c r="I420" i="40"/>
  <c r="H420" i="40"/>
  <c r="E420" i="40"/>
  <c r="C420" i="40"/>
  <c r="B420" i="40"/>
  <c r="K419" i="40"/>
  <c r="J419" i="40"/>
  <c r="I419" i="40"/>
  <c r="H419" i="40"/>
  <c r="E419" i="40"/>
  <c r="C419" i="40"/>
  <c r="B419" i="40"/>
  <c r="K418" i="40"/>
  <c r="J418" i="40"/>
  <c r="I418" i="40"/>
  <c r="H418" i="40"/>
  <c r="E418" i="40"/>
  <c r="C418" i="40"/>
  <c r="B418" i="40"/>
  <c r="K417" i="40"/>
  <c r="J417" i="40"/>
  <c r="I417" i="40"/>
  <c r="H417" i="40"/>
  <c r="E417" i="40"/>
  <c r="C417" i="40"/>
  <c r="B417" i="40"/>
  <c r="K416" i="40"/>
  <c r="J416" i="40"/>
  <c r="I416" i="40"/>
  <c r="H416" i="40"/>
  <c r="E416" i="40"/>
  <c r="C416" i="40"/>
  <c r="B416" i="40"/>
  <c r="K415" i="40"/>
  <c r="J415" i="40"/>
  <c r="I415" i="40"/>
  <c r="H415" i="40"/>
  <c r="E415" i="40"/>
  <c r="C415" i="40"/>
  <c r="B415" i="40"/>
  <c r="K414" i="40"/>
  <c r="J414" i="40"/>
  <c r="I414" i="40"/>
  <c r="H414" i="40"/>
  <c r="E414" i="40"/>
  <c r="C414" i="40"/>
  <c r="B414" i="40"/>
  <c r="K413" i="40"/>
  <c r="J413" i="40"/>
  <c r="I413" i="40"/>
  <c r="H413" i="40"/>
  <c r="E413" i="40"/>
  <c r="C413" i="40"/>
  <c r="B413" i="40"/>
  <c r="K412" i="40"/>
  <c r="J412" i="40"/>
  <c r="I412" i="40"/>
  <c r="H412" i="40"/>
  <c r="E412" i="40"/>
  <c r="C412" i="40"/>
  <c r="B412" i="40"/>
  <c r="K411" i="40"/>
  <c r="J411" i="40"/>
  <c r="I411" i="40"/>
  <c r="H411" i="40"/>
  <c r="E411" i="40"/>
  <c r="C411" i="40"/>
  <c r="B411" i="40"/>
  <c r="K410" i="40"/>
  <c r="J410" i="40"/>
  <c r="I410" i="40"/>
  <c r="H410" i="40"/>
  <c r="E410" i="40"/>
  <c r="C410" i="40"/>
  <c r="B410" i="40"/>
  <c r="K409" i="40"/>
  <c r="J409" i="40"/>
  <c r="I409" i="40"/>
  <c r="H409" i="40"/>
  <c r="E409" i="40"/>
  <c r="C409" i="40"/>
  <c r="B409" i="40"/>
  <c r="K408" i="40"/>
  <c r="J408" i="40"/>
  <c r="I408" i="40"/>
  <c r="H408" i="40"/>
  <c r="E408" i="40"/>
  <c r="C408" i="40"/>
  <c r="B408" i="40"/>
  <c r="K407" i="40"/>
  <c r="J407" i="40"/>
  <c r="I407" i="40"/>
  <c r="H407" i="40"/>
  <c r="E407" i="40"/>
  <c r="C407" i="40"/>
  <c r="B407" i="40"/>
  <c r="K406" i="40"/>
  <c r="J406" i="40"/>
  <c r="I406" i="40"/>
  <c r="H406" i="40"/>
  <c r="E406" i="40"/>
  <c r="C406" i="40"/>
  <c r="B406" i="40"/>
  <c r="K405" i="40"/>
  <c r="J405" i="40"/>
  <c r="I405" i="40"/>
  <c r="H405" i="40"/>
  <c r="E405" i="40"/>
  <c r="C405" i="40"/>
  <c r="B405" i="40"/>
  <c r="K404" i="40"/>
  <c r="J404" i="40"/>
  <c r="I404" i="40"/>
  <c r="H404" i="40"/>
  <c r="E404" i="40"/>
  <c r="C404" i="40"/>
  <c r="B404" i="40"/>
  <c r="K403" i="40"/>
  <c r="J403" i="40"/>
  <c r="I403" i="40"/>
  <c r="H403" i="40"/>
  <c r="E403" i="40"/>
  <c r="C403" i="40"/>
  <c r="B403" i="40"/>
  <c r="K402" i="40"/>
  <c r="J402" i="40"/>
  <c r="I402" i="40"/>
  <c r="H402" i="40"/>
  <c r="E402" i="40"/>
  <c r="C402" i="40"/>
  <c r="B402" i="40"/>
  <c r="K401" i="40"/>
  <c r="J401" i="40"/>
  <c r="I401" i="40"/>
  <c r="H401" i="40"/>
  <c r="E401" i="40"/>
  <c r="C401" i="40"/>
  <c r="B401" i="40"/>
  <c r="K400" i="40"/>
  <c r="J400" i="40"/>
  <c r="I400" i="40"/>
  <c r="H400" i="40"/>
  <c r="E400" i="40"/>
  <c r="C400" i="40"/>
  <c r="B400" i="40"/>
  <c r="K399" i="40"/>
  <c r="J399" i="40"/>
  <c r="I399" i="40"/>
  <c r="H399" i="40"/>
  <c r="E399" i="40"/>
  <c r="C399" i="40"/>
  <c r="B399" i="40"/>
  <c r="K398" i="40"/>
  <c r="J398" i="40"/>
  <c r="I398" i="40"/>
  <c r="H398" i="40"/>
  <c r="E398" i="40"/>
  <c r="C398" i="40"/>
  <c r="B398" i="40"/>
  <c r="K397" i="40"/>
  <c r="J397" i="40"/>
  <c r="I397" i="40"/>
  <c r="H397" i="40"/>
  <c r="E397" i="40"/>
  <c r="C397" i="40"/>
  <c r="B397" i="40"/>
  <c r="K396" i="40"/>
  <c r="J396" i="40"/>
  <c r="I396" i="40"/>
  <c r="H396" i="40"/>
  <c r="E396" i="40"/>
  <c r="C396" i="40"/>
  <c r="B396" i="40"/>
  <c r="K395" i="40"/>
  <c r="J395" i="40"/>
  <c r="I395" i="40"/>
  <c r="H395" i="40"/>
  <c r="E395" i="40"/>
  <c r="C395" i="40"/>
  <c r="B395" i="40"/>
  <c r="K394" i="40"/>
  <c r="J394" i="40"/>
  <c r="I394" i="40"/>
  <c r="H394" i="40"/>
  <c r="E394" i="40"/>
  <c r="C394" i="40"/>
  <c r="B394" i="40"/>
  <c r="K393" i="40"/>
  <c r="J393" i="40"/>
  <c r="I393" i="40"/>
  <c r="H393" i="40"/>
  <c r="E393" i="40"/>
  <c r="C393" i="40"/>
  <c r="B393" i="40"/>
  <c r="K392" i="40"/>
  <c r="J392" i="40"/>
  <c r="I392" i="40"/>
  <c r="H392" i="40"/>
  <c r="E392" i="40"/>
  <c r="C392" i="40"/>
  <c r="B392" i="40"/>
  <c r="K391" i="40"/>
  <c r="J391" i="40"/>
  <c r="I391" i="40"/>
  <c r="H391" i="40"/>
  <c r="E391" i="40"/>
  <c r="C391" i="40"/>
  <c r="B391" i="40"/>
  <c r="K390" i="40"/>
  <c r="J390" i="40"/>
  <c r="I390" i="40"/>
  <c r="H390" i="40"/>
  <c r="E390" i="40"/>
  <c r="C390" i="40"/>
  <c r="B390" i="40"/>
  <c r="K389" i="40"/>
  <c r="J389" i="40"/>
  <c r="I389" i="40"/>
  <c r="H389" i="40"/>
  <c r="E389" i="40"/>
  <c r="C389" i="40"/>
  <c r="B389" i="40"/>
  <c r="K388" i="40"/>
  <c r="J388" i="40"/>
  <c r="I388" i="40"/>
  <c r="H388" i="40"/>
  <c r="E388" i="40"/>
  <c r="C388" i="40"/>
  <c r="B388" i="40"/>
  <c r="K387" i="40"/>
  <c r="J387" i="40"/>
  <c r="I387" i="40"/>
  <c r="H387" i="40"/>
  <c r="E387" i="40"/>
  <c r="C387" i="40"/>
  <c r="B387" i="40"/>
  <c r="K386" i="40"/>
  <c r="J386" i="40"/>
  <c r="I386" i="40"/>
  <c r="H386" i="40"/>
  <c r="E386" i="40"/>
  <c r="C386" i="40"/>
  <c r="B386" i="40"/>
  <c r="K385" i="40"/>
  <c r="J385" i="40"/>
  <c r="I385" i="40"/>
  <c r="H385" i="40"/>
  <c r="E385" i="40"/>
  <c r="C385" i="40"/>
  <c r="B385" i="40"/>
  <c r="K384" i="40"/>
  <c r="J384" i="40"/>
  <c r="I384" i="40"/>
  <c r="H384" i="40"/>
  <c r="E384" i="40"/>
  <c r="C384" i="40"/>
  <c r="B384" i="40"/>
  <c r="K383" i="40"/>
  <c r="J383" i="40"/>
  <c r="I383" i="40"/>
  <c r="H383" i="40"/>
  <c r="E383" i="40"/>
  <c r="C383" i="40"/>
  <c r="B383" i="40"/>
  <c r="K382" i="40"/>
  <c r="J382" i="40"/>
  <c r="I382" i="40"/>
  <c r="H382" i="40"/>
  <c r="E382" i="40"/>
  <c r="C382" i="40"/>
  <c r="B382" i="40"/>
  <c r="K381" i="40"/>
  <c r="J381" i="40"/>
  <c r="I381" i="40"/>
  <c r="H381" i="40"/>
  <c r="E381" i="40"/>
  <c r="C381" i="40"/>
  <c r="B381" i="40"/>
  <c r="K380" i="40"/>
  <c r="J380" i="40"/>
  <c r="I380" i="40"/>
  <c r="H380" i="40"/>
  <c r="E380" i="40"/>
  <c r="C380" i="40"/>
  <c r="B380" i="40"/>
  <c r="K379" i="40"/>
  <c r="J379" i="40"/>
  <c r="I379" i="40"/>
  <c r="H379" i="40"/>
  <c r="E379" i="40"/>
  <c r="C379" i="40"/>
  <c r="B379" i="40"/>
  <c r="K378" i="40"/>
  <c r="J378" i="40"/>
  <c r="I378" i="40"/>
  <c r="H378" i="40"/>
  <c r="E378" i="40"/>
  <c r="C378" i="40"/>
  <c r="B378" i="40"/>
  <c r="K377" i="40"/>
  <c r="J377" i="40"/>
  <c r="I377" i="40"/>
  <c r="H377" i="40"/>
  <c r="E377" i="40"/>
  <c r="C377" i="40"/>
  <c r="B377" i="40"/>
  <c r="K376" i="40"/>
  <c r="J376" i="40"/>
  <c r="I376" i="40"/>
  <c r="H376" i="40"/>
  <c r="E376" i="40"/>
  <c r="C376" i="40"/>
  <c r="B376" i="40"/>
  <c r="K375" i="40"/>
  <c r="J375" i="40"/>
  <c r="I375" i="40"/>
  <c r="H375" i="40"/>
  <c r="E375" i="40"/>
  <c r="C375" i="40"/>
  <c r="B375" i="40"/>
  <c r="K374" i="40"/>
  <c r="J374" i="40"/>
  <c r="I374" i="40"/>
  <c r="H374" i="40"/>
  <c r="E374" i="40"/>
  <c r="C374" i="40"/>
  <c r="B374" i="40"/>
  <c r="K373" i="40"/>
  <c r="J373" i="40"/>
  <c r="I373" i="40"/>
  <c r="H373" i="40"/>
  <c r="E373" i="40"/>
  <c r="C373" i="40"/>
  <c r="B373" i="40"/>
  <c r="K372" i="40"/>
  <c r="J372" i="40"/>
  <c r="I372" i="40"/>
  <c r="H372" i="40"/>
  <c r="E372" i="40"/>
  <c r="C372" i="40"/>
  <c r="B372" i="40"/>
  <c r="K371" i="40"/>
  <c r="J371" i="40"/>
  <c r="I371" i="40"/>
  <c r="H371" i="40"/>
  <c r="E371" i="40"/>
  <c r="C371" i="40"/>
  <c r="B371" i="40"/>
  <c r="K370" i="40"/>
  <c r="J370" i="40"/>
  <c r="I370" i="40"/>
  <c r="H370" i="40"/>
  <c r="E370" i="40"/>
  <c r="C370" i="40"/>
  <c r="B370" i="40"/>
  <c r="K369" i="40"/>
  <c r="J369" i="40"/>
  <c r="I369" i="40"/>
  <c r="H369" i="40"/>
  <c r="E369" i="40"/>
  <c r="C369" i="40"/>
  <c r="B369" i="40"/>
  <c r="K368" i="40"/>
  <c r="J368" i="40"/>
  <c r="I368" i="40"/>
  <c r="H368" i="40"/>
  <c r="E368" i="40"/>
  <c r="C368" i="40"/>
  <c r="B368" i="40"/>
  <c r="K367" i="40"/>
  <c r="J367" i="40"/>
  <c r="I367" i="40"/>
  <c r="H367" i="40"/>
  <c r="E367" i="40"/>
  <c r="C367" i="40"/>
  <c r="B367" i="40"/>
  <c r="K366" i="40"/>
  <c r="J366" i="40"/>
  <c r="I366" i="40"/>
  <c r="H366" i="40"/>
  <c r="E366" i="40"/>
  <c r="C366" i="40"/>
  <c r="B366" i="40"/>
  <c r="K365" i="40"/>
  <c r="J365" i="40"/>
  <c r="I365" i="40"/>
  <c r="H365" i="40"/>
  <c r="E365" i="40"/>
  <c r="C365" i="40"/>
  <c r="B365" i="40"/>
  <c r="K364" i="40"/>
  <c r="J364" i="40"/>
  <c r="I364" i="40"/>
  <c r="H364" i="40"/>
  <c r="E364" i="40"/>
  <c r="C364" i="40"/>
  <c r="B364" i="40"/>
  <c r="K363" i="40"/>
  <c r="J363" i="40"/>
  <c r="I363" i="40"/>
  <c r="H363" i="40"/>
  <c r="E363" i="40"/>
  <c r="C363" i="40"/>
  <c r="B363" i="40"/>
  <c r="K362" i="40"/>
  <c r="J362" i="40"/>
  <c r="I362" i="40"/>
  <c r="H362" i="40"/>
  <c r="E362" i="40"/>
  <c r="C362" i="40"/>
  <c r="B362" i="40"/>
  <c r="K361" i="40"/>
  <c r="J361" i="40"/>
  <c r="I361" i="40"/>
  <c r="H361" i="40"/>
  <c r="E361" i="40"/>
  <c r="C361" i="40"/>
  <c r="B361" i="40"/>
  <c r="K360" i="40"/>
  <c r="J360" i="40"/>
  <c r="I360" i="40"/>
  <c r="H360" i="40"/>
  <c r="E360" i="40"/>
  <c r="C360" i="40"/>
  <c r="B360" i="40"/>
  <c r="K359" i="40"/>
  <c r="J359" i="40"/>
  <c r="I359" i="40"/>
  <c r="H359" i="40"/>
  <c r="E359" i="40"/>
  <c r="C359" i="40"/>
  <c r="B359" i="40"/>
  <c r="K358" i="40"/>
  <c r="J358" i="40"/>
  <c r="I358" i="40"/>
  <c r="H358" i="40"/>
  <c r="E358" i="40"/>
  <c r="C358" i="40"/>
  <c r="B358" i="40"/>
  <c r="K357" i="40"/>
  <c r="J357" i="40"/>
  <c r="I357" i="40"/>
  <c r="H357" i="40"/>
  <c r="E357" i="40"/>
  <c r="C357" i="40"/>
  <c r="B357" i="40"/>
  <c r="K356" i="40"/>
  <c r="J356" i="40"/>
  <c r="I356" i="40"/>
  <c r="H356" i="40"/>
  <c r="E356" i="40"/>
  <c r="C356" i="40"/>
  <c r="B356" i="40"/>
  <c r="K355" i="40"/>
  <c r="J355" i="40"/>
  <c r="I355" i="40"/>
  <c r="H355" i="40"/>
  <c r="E355" i="40"/>
  <c r="C355" i="40"/>
  <c r="B355" i="40"/>
  <c r="K354" i="40"/>
  <c r="J354" i="40"/>
  <c r="I354" i="40"/>
  <c r="H354" i="40"/>
  <c r="E354" i="40"/>
  <c r="C354" i="40"/>
  <c r="B354" i="40"/>
  <c r="K353" i="40"/>
  <c r="J353" i="40"/>
  <c r="I353" i="40"/>
  <c r="H353" i="40"/>
  <c r="E353" i="40"/>
  <c r="C353" i="40"/>
  <c r="B353" i="40"/>
  <c r="K352" i="40"/>
  <c r="J352" i="40"/>
  <c r="I352" i="40"/>
  <c r="H352" i="40"/>
  <c r="E352" i="40"/>
  <c r="C352" i="40"/>
  <c r="B352" i="40"/>
  <c r="K351" i="40"/>
  <c r="J351" i="40"/>
  <c r="I351" i="40"/>
  <c r="H351" i="40"/>
  <c r="E351" i="40"/>
  <c r="C351" i="40"/>
  <c r="B351" i="40"/>
  <c r="K350" i="40"/>
  <c r="J350" i="40"/>
  <c r="I350" i="40"/>
  <c r="H350" i="40"/>
  <c r="E350" i="40"/>
  <c r="C350" i="40"/>
  <c r="B350" i="40"/>
  <c r="K349" i="40"/>
  <c r="J349" i="40"/>
  <c r="I349" i="40"/>
  <c r="H349" i="40"/>
  <c r="E349" i="40"/>
  <c r="C349" i="40"/>
  <c r="B349" i="40"/>
  <c r="K348" i="40"/>
  <c r="J348" i="40"/>
  <c r="I348" i="40"/>
  <c r="H348" i="40"/>
  <c r="E348" i="40"/>
  <c r="C348" i="40"/>
  <c r="B348" i="40"/>
  <c r="K347" i="40"/>
  <c r="J347" i="40"/>
  <c r="I347" i="40"/>
  <c r="H347" i="40"/>
  <c r="E347" i="40"/>
  <c r="C347" i="40"/>
  <c r="B347" i="40"/>
  <c r="K346" i="40"/>
  <c r="J346" i="40"/>
  <c r="I346" i="40"/>
  <c r="H346" i="40"/>
  <c r="E346" i="40"/>
  <c r="C346" i="40"/>
  <c r="B346" i="40"/>
  <c r="K345" i="40"/>
  <c r="J345" i="40"/>
  <c r="I345" i="40"/>
  <c r="H345" i="40"/>
  <c r="E345" i="40"/>
  <c r="D345" i="40"/>
  <c r="C345" i="40"/>
  <c r="B345" i="40"/>
  <c r="K344" i="40"/>
  <c r="J344" i="40"/>
  <c r="I344" i="40"/>
  <c r="H344" i="40"/>
  <c r="E344" i="40"/>
  <c r="D344" i="40"/>
  <c r="C344" i="40"/>
  <c r="B344" i="40"/>
  <c r="K343" i="40"/>
  <c r="J343" i="40"/>
  <c r="I343" i="40"/>
  <c r="H343" i="40"/>
  <c r="E343" i="40"/>
  <c r="C343" i="40"/>
  <c r="B343" i="40"/>
  <c r="K342" i="40"/>
  <c r="J342" i="40"/>
  <c r="I342" i="40"/>
  <c r="H342" i="40"/>
  <c r="E342" i="40"/>
  <c r="C342" i="40"/>
  <c r="B342" i="40"/>
  <c r="K341" i="40"/>
  <c r="J341" i="40"/>
  <c r="I341" i="40"/>
  <c r="H341" i="40"/>
  <c r="E341" i="40"/>
  <c r="C341" i="40"/>
  <c r="B341" i="40"/>
  <c r="K340" i="40"/>
  <c r="J340" i="40"/>
  <c r="I340" i="40"/>
  <c r="H340" i="40"/>
  <c r="E340" i="40"/>
  <c r="C340" i="40"/>
  <c r="B340" i="40"/>
  <c r="K339" i="40"/>
  <c r="J339" i="40"/>
  <c r="I339" i="40"/>
  <c r="H339" i="40"/>
  <c r="E339" i="40"/>
  <c r="C339" i="40"/>
  <c r="B339" i="40"/>
  <c r="K338" i="40"/>
  <c r="J338" i="40"/>
  <c r="I338" i="40"/>
  <c r="H338" i="40"/>
  <c r="E338" i="40"/>
  <c r="C338" i="40"/>
  <c r="B338" i="40"/>
  <c r="K337" i="40"/>
  <c r="J337" i="40"/>
  <c r="I337" i="40"/>
  <c r="H337" i="40"/>
  <c r="E337" i="40"/>
  <c r="C337" i="40"/>
  <c r="B337" i="40"/>
  <c r="K336" i="40"/>
  <c r="J336" i="40"/>
  <c r="I336" i="40"/>
  <c r="H336" i="40"/>
  <c r="E336" i="40"/>
  <c r="C336" i="40"/>
  <c r="B336" i="40"/>
  <c r="K335" i="40"/>
  <c r="J335" i="40"/>
  <c r="I335" i="40"/>
  <c r="H335" i="40"/>
  <c r="E335" i="40"/>
  <c r="C335" i="40"/>
  <c r="B335" i="40"/>
  <c r="K334" i="40"/>
  <c r="J334" i="40"/>
  <c r="I334" i="40"/>
  <c r="H334" i="40"/>
  <c r="E334" i="40"/>
  <c r="C334" i="40"/>
  <c r="B334" i="40"/>
  <c r="K333" i="40"/>
  <c r="J333" i="40"/>
  <c r="I333" i="40"/>
  <c r="H333" i="40"/>
  <c r="E333" i="40"/>
  <c r="C333" i="40"/>
  <c r="B333" i="40"/>
  <c r="K332" i="40"/>
  <c r="J332" i="40"/>
  <c r="I332" i="40"/>
  <c r="H332" i="40"/>
  <c r="E332" i="40"/>
  <c r="C332" i="40"/>
  <c r="B332" i="40"/>
  <c r="K331" i="40"/>
  <c r="J331" i="40"/>
  <c r="I331" i="40"/>
  <c r="H331" i="40"/>
  <c r="E331" i="40"/>
  <c r="C331" i="40"/>
  <c r="B331" i="40"/>
  <c r="K330" i="40"/>
  <c r="J330" i="40"/>
  <c r="I330" i="40"/>
  <c r="H330" i="40"/>
  <c r="E330" i="40"/>
  <c r="C330" i="40"/>
  <c r="B330" i="40"/>
  <c r="K329" i="40"/>
  <c r="J329" i="40"/>
  <c r="I329" i="40"/>
  <c r="H329" i="40"/>
  <c r="E329" i="40"/>
  <c r="C329" i="40"/>
  <c r="B329" i="40"/>
  <c r="K328" i="40"/>
  <c r="J328" i="40"/>
  <c r="I328" i="40"/>
  <c r="H328" i="40"/>
  <c r="E328" i="40"/>
  <c r="C328" i="40"/>
  <c r="B328" i="40"/>
  <c r="K327" i="40"/>
  <c r="J327" i="40"/>
  <c r="I327" i="40"/>
  <c r="H327" i="40"/>
  <c r="E327" i="40"/>
  <c r="C327" i="40"/>
  <c r="B327" i="40"/>
  <c r="K326" i="40"/>
  <c r="J326" i="40"/>
  <c r="I326" i="40"/>
  <c r="H326" i="40"/>
  <c r="E326" i="40"/>
  <c r="C326" i="40"/>
  <c r="B326" i="40"/>
  <c r="K325" i="40"/>
  <c r="J325" i="40"/>
  <c r="I325" i="40"/>
  <c r="H325" i="40"/>
  <c r="E325" i="40"/>
  <c r="C325" i="40"/>
  <c r="B325" i="40"/>
  <c r="K324" i="40"/>
  <c r="J324" i="40"/>
  <c r="I324" i="40"/>
  <c r="H324" i="40"/>
  <c r="E324" i="40"/>
  <c r="C324" i="40"/>
  <c r="B324" i="40"/>
  <c r="K323" i="40"/>
  <c r="J323" i="40"/>
  <c r="I323" i="40"/>
  <c r="H323" i="40"/>
  <c r="E323" i="40"/>
  <c r="C323" i="40"/>
  <c r="B323" i="40"/>
  <c r="K322" i="40"/>
  <c r="J322" i="40"/>
  <c r="I322" i="40"/>
  <c r="H322" i="40"/>
  <c r="E322" i="40"/>
  <c r="C322" i="40"/>
  <c r="B322" i="40"/>
  <c r="K321" i="40"/>
  <c r="J321" i="40"/>
  <c r="I321" i="40"/>
  <c r="H321" i="40"/>
  <c r="E321" i="40"/>
  <c r="C321" i="40"/>
  <c r="B321" i="40"/>
  <c r="K320" i="40"/>
  <c r="J320" i="40"/>
  <c r="I320" i="40"/>
  <c r="H320" i="40"/>
  <c r="E320" i="40"/>
  <c r="C320" i="40"/>
  <c r="B320" i="40"/>
  <c r="K319" i="40"/>
  <c r="J319" i="40"/>
  <c r="I319" i="40"/>
  <c r="H319" i="40"/>
  <c r="E319" i="40"/>
  <c r="C319" i="40"/>
  <c r="B319" i="40"/>
  <c r="K318" i="40"/>
  <c r="J318" i="40"/>
  <c r="I318" i="40"/>
  <c r="H318" i="40"/>
  <c r="E318" i="40"/>
  <c r="C318" i="40"/>
  <c r="B318" i="40"/>
  <c r="K317" i="40"/>
  <c r="J317" i="40"/>
  <c r="I317" i="40"/>
  <c r="H317" i="40"/>
  <c r="E317" i="40"/>
  <c r="C317" i="40"/>
  <c r="B317" i="40"/>
  <c r="K316" i="40"/>
  <c r="J316" i="40"/>
  <c r="I316" i="40"/>
  <c r="H316" i="40"/>
  <c r="E316" i="40"/>
  <c r="C316" i="40"/>
  <c r="B316" i="40"/>
  <c r="K315" i="40"/>
  <c r="J315" i="40"/>
  <c r="I315" i="40"/>
  <c r="H315" i="40"/>
  <c r="E315" i="40"/>
  <c r="C315" i="40"/>
  <c r="B315" i="40"/>
  <c r="K314" i="40"/>
  <c r="J314" i="40"/>
  <c r="I314" i="40"/>
  <c r="H314" i="40"/>
  <c r="E314" i="40"/>
  <c r="C314" i="40"/>
  <c r="B314" i="40"/>
  <c r="K313" i="40"/>
  <c r="J313" i="40"/>
  <c r="I313" i="40"/>
  <c r="H313" i="40"/>
  <c r="E313" i="40"/>
  <c r="C313" i="40"/>
  <c r="B313" i="40"/>
  <c r="K312" i="40"/>
  <c r="J312" i="40"/>
  <c r="I312" i="40"/>
  <c r="H312" i="40"/>
  <c r="E312" i="40"/>
  <c r="C312" i="40"/>
  <c r="B312" i="40"/>
  <c r="K311" i="40"/>
  <c r="J311" i="40"/>
  <c r="I311" i="40"/>
  <c r="H311" i="40"/>
  <c r="E311" i="40"/>
  <c r="C311" i="40"/>
  <c r="B311" i="40"/>
  <c r="K310" i="40"/>
  <c r="J310" i="40"/>
  <c r="I310" i="40"/>
  <c r="H310" i="40"/>
  <c r="E310" i="40"/>
  <c r="C310" i="40"/>
  <c r="B310" i="40"/>
  <c r="K309" i="40"/>
  <c r="J309" i="40"/>
  <c r="I309" i="40"/>
  <c r="H309" i="40"/>
  <c r="E309" i="40"/>
  <c r="C309" i="40"/>
  <c r="B309" i="40"/>
  <c r="K308" i="40"/>
  <c r="J308" i="40"/>
  <c r="I308" i="40"/>
  <c r="H308" i="40"/>
  <c r="E308" i="40"/>
  <c r="C308" i="40"/>
  <c r="B308" i="40"/>
  <c r="K307" i="40"/>
  <c r="J307" i="40"/>
  <c r="I307" i="40"/>
  <c r="H307" i="40"/>
  <c r="E307" i="40"/>
  <c r="C307" i="40"/>
  <c r="B307" i="40"/>
  <c r="K306" i="40"/>
  <c r="J306" i="40"/>
  <c r="I306" i="40"/>
  <c r="H306" i="40"/>
  <c r="E306" i="40"/>
  <c r="C306" i="40"/>
  <c r="B306" i="40"/>
  <c r="K305" i="40"/>
  <c r="J305" i="40"/>
  <c r="I305" i="40"/>
  <c r="H305" i="40"/>
  <c r="E305" i="40"/>
  <c r="C305" i="40"/>
  <c r="B305" i="40"/>
  <c r="K304" i="40"/>
  <c r="J304" i="40"/>
  <c r="I304" i="40"/>
  <c r="H304" i="40"/>
  <c r="E304" i="40"/>
  <c r="C304" i="40"/>
  <c r="B304" i="40"/>
  <c r="K303" i="40"/>
  <c r="J303" i="40"/>
  <c r="I303" i="40"/>
  <c r="H303" i="40"/>
  <c r="E303" i="40"/>
  <c r="C303" i="40"/>
  <c r="B303" i="40"/>
  <c r="K302" i="40"/>
  <c r="J302" i="40"/>
  <c r="I302" i="40"/>
  <c r="H302" i="40"/>
  <c r="E302" i="40"/>
  <c r="C302" i="40"/>
  <c r="B302" i="40"/>
  <c r="K301" i="40"/>
  <c r="J301" i="40"/>
  <c r="I301" i="40"/>
  <c r="H301" i="40"/>
  <c r="E301" i="40"/>
  <c r="C301" i="40"/>
  <c r="B301" i="40"/>
  <c r="K300" i="40"/>
  <c r="J300" i="40"/>
  <c r="I300" i="40"/>
  <c r="H300" i="40"/>
  <c r="E300" i="40"/>
  <c r="C300" i="40"/>
  <c r="B300" i="40"/>
  <c r="K299" i="40"/>
  <c r="J299" i="40"/>
  <c r="I299" i="40"/>
  <c r="H299" i="40"/>
  <c r="E299" i="40"/>
  <c r="C299" i="40"/>
  <c r="B299" i="40"/>
  <c r="K298" i="40"/>
  <c r="J298" i="40"/>
  <c r="I298" i="40"/>
  <c r="H298" i="40"/>
  <c r="E298" i="40"/>
  <c r="C298" i="40"/>
  <c r="B298" i="40"/>
  <c r="K297" i="40"/>
  <c r="J297" i="40"/>
  <c r="I297" i="40"/>
  <c r="H297" i="40"/>
  <c r="E297" i="40"/>
  <c r="C297" i="40"/>
  <c r="B297" i="40"/>
  <c r="K296" i="40"/>
  <c r="J296" i="40"/>
  <c r="I296" i="40"/>
  <c r="H296" i="40"/>
  <c r="E296" i="40"/>
  <c r="C296" i="40"/>
  <c r="B296" i="40"/>
  <c r="K295" i="40"/>
  <c r="J295" i="40"/>
  <c r="I295" i="40"/>
  <c r="H295" i="40"/>
  <c r="E295" i="40"/>
  <c r="C295" i="40"/>
  <c r="B295" i="40"/>
  <c r="K294" i="40"/>
  <c r="J294" i="40"/>
  <c r="I294" i="40"/>
  <c r="H294" i="40"/>
  <c r="E294" i="40"/>
  <c r="C294" i="40"/>
  <c r="B294" i="40"/>
  <c r="K293" i="40"/>
  <c r="J293" i="40"/>
  <c r="I293" i="40"/>
  <c r="H293" i="40"/>
  <c r="E293" i="40"/>
  <c r="C293" i="40"/>
  <c r="B293" i="40"/>
  <c r="K292" i="40"/>
  <c r="J292" i="40"/>
  <c r="I292" i="40"/>
  <c r="H292" i="40"/>
  <c r="E292" i="40"/>
  <c r="C292" i="40"/>
  <c r="B292" i="40"/>
  <c r="K291" i="40"/>
  <c r="J291" i="40"/>
  <c r="I291" i="40"/>
  <c r="H291" i="40"/>
  <c r="E291" i="40"/>
  <c r="C291" i="40"/>
  <c r="B291" i="40"/>
  <c r="K290" i="40"/>
  <c r="J290" i="40"/>
  <c r="I290" i="40"/>
  <c r="H290" i="40"/>
  <c r="E290" i="40"/>
  <c r="C290" i="40"/>
  <c r="B290" i="40"/>
  <c r="K289" i="40"/>
  <c r="J289" i="40"/>
  <c r="I289" i="40"/>
  <c r="H289" i="40"/>
  <c r="E289" i="40"/>
  <c r="C289" i="40"/>
  <c r="B289" i="40"/>
  <c r="K288" i="40"/>
  <c r="J288" i="40"/>
  <c r="I288" i="40"/>
  <c r="H288" i="40"/>
  <c r="E288" i="40"/>
  <c r="C288" i="40"/>
  <c r="B288" i="40"/>
  <c r="K287" i="40"/>
  <c r="J287" i="40"/>
  <c r="I287" i="40"/>
  <c r="H287" i="40"/>
  <c r="E287" i="40"/>
  <c r="C287" i="40"/>
  <c r="B287" i="40"/>
  <c r="K286" i="40"/>
  <c r="J286" i="40"/>
  <c r="I286" i="40"/>
  <c r="H286" i="40"/>
  <c r="E286" i="40"/>
  <c r="C286" i="40"/>
  <c r="B286" i="40"/>
  <c r="K285" i="40"/>
  <c r="J285" i="40"/>
  <c r="I285" i="40"/>
  <c r="H285" i="40"/>
  <c r="E285" i="40"/>
  <c r="C285" i="40"/>
  <c r="B285" i="40"/>
  <c r="K284" i="40"/>
  <c r="J284" i="40"/>
  <c r="I284" i="40"/>
  <c r="H284" i="40"/>
  <c r="E284" i="40"/>
  <c r="C284" i="40"/>
  <c r="B284" i="40"/>
  <c r="K283" i="40"/>
  <c r="J283" i="40"/>
  <c r="I283" i="40"/>
  <c r="H283" i="40"/>
  <c r="E283" i="40"/>
  <c r="C283" i="40"/>
  <c r="B283" i="40"/>
  <c r="K282" i="40"/>
  <c r="J282" i="40"/>
  <c r="I282" i="40"/>
  <c r="H282" i="40"/>
  <c r="E282" i="40"/>
  <c r="C282" i="40"/>
  <c r="B282" i="40"/>
  <c r="K281" i="40"/>
  <c r="J281" i="40"/>
  <c r="I281" i="40"/>
  <c r="H281" i="40"/>
  <c r="E281" i="40"/>
  <c r="C281" i="40"/>
  <c r="B281" i="40"/>
  <c r="K280" i="40"/>
  <c r="J280" i="40"/>
  <c r="I280" i="40"/>
  <c r="H280" i="40"/>
  <c r="E280" i="40"/>
  <c r="C280" i="40"/>
  <c r="B280" i="40"/>
  <c r="K279" i="40"/>
  <c r="J279" i="40"/>
  <c r="I279" i="40"/>
  <c r="H279" i="40"/>
  <c r="E279" i="40"/>
  <c r="C279" i="40"/>
  <c r="B279" i="40"/>
  <c r="K278" i="40"/>
  <c r="J278" i="40"/>
  <c r="I278" i="40"/>
  <c r="H278" i="40"/>
  <c r="E278" i="40"/>
  <c r="C278" i="40"/>
  <c r="B278" i="40"/>
  <c r="K277" i="40"/>
  <c r="J277" i="40"/>
  <c r="I277" i="40"/>
  <c r="H277" i="40"/>
  <c r="E277" i="40"/>
  <c r="C277" i="40"/>
  <c r="B277" i="40"/>
  <c r="K276" i="40"/>
  <c r="J276" i="40"/>
  <c r="I276" i="40"/>
  <c r="H276" i="40"/>
  <c r="E276" i="40"/>
  <c r="C276" i="40"/>
  <c r="B276" i="40"/>
  <c r="K275" i="40"/>
  <c r="J275" i="40"/>
  <c r="I275" i="40"/>
  <c r="H275" i="40"/>
  <c r="E275" i="40"/>
  <c r="C275" i="40"/>
  <c r="B275" i="40"/>
  <c r="K274" i="40"/>
  <c r="J274" i="40"/>
  <c r="I274" i="40"/>
  <c r="H274" i="40"/>
  <c r="E274" i="40"/>
  <c r="C274" i="40"/>
  <c r="B274" i="40"/>
  <c r="K273" i="40"/>
  <c r="J273" i="40"/>
  <c r="I273" i="40"/>
  <c r="H273" i="40"/>
  <c r="E273" i="40"/>
  <c r="C273" i="40"/>
  <c r="B273" i="40"/>
  <c r="K272" i="40"/>
  <c r="J272" i="40"/>
  <c r="I272" i="40"/>
  <c r="H272" i="40"/>
  <c r="E272" i="40"/>
  <c r="C272" i="40"/>
  <c r="B272" i="40"/>
  <c r="K271" i="40"/>
  <c r="J271" i="40"/>
  <c r="I271" i="40"/>
  <c r="H271" i="40"/>
  <c r="E271" i="40"/>
  <c r="C271" i="40"/>
  <c r="B271" i="40"/>
  <c r="K270" i="40"/>
  <c r="J270" i="40"/>
  <c r="I270" i="40"/>
  <c r="H270" i="40"/>
  <c r="E270" i="40"/>
  <c r="C270" i="40"/>
  <c r="B270" i="40"/>
  <c r="K269" i="40"/>
  <c r="J269" i="40"/>
  <c r="I269" i="40"/>
  <c r="H269" i="40"/>
  <c r="E269" i="40"/>
  <c r="C269" i="40"/>
  <c r="B269" i="40"/>
  <c r="K268" i="40"/>
  <c r="J268" i="40"/>
  <c r="I268" i="40"/>
  <c r="H268" i="40"/>
  <c r="E268" i="40"/>
  <c r="C268" i="40"/>
  <c r="B268" i="40"/>
  <c r="K267" i="40"/>
  <c r="J267" i="40"/>
  <c r="I267" i="40"/>
  <c r="H267" i="40"/>
  <c r="E267" i="40"/>
  <c r="C267" i="40"/>
  <c r="B267" i="40"/>
  <c r="K266" i="40"/>
  <c r="J266" i="40"/>
  <c r="I266" i="40"/>
  <c r="H266" i="40"/>
  <c r="E266" i="40"/>
  <c r="C266" i="40"/>
  <c r="B266" i="40"/>
  <c r="K265" i="40"/>
  <c r="J265" i="40"/>
  <c r="I265" i="40"/>
  <c r="H265" i="40"/>
  <c r="E265" i="40"/>
  <c r="C265" i="40"/>
  <c r="B265" i="40"/>
  <c r="K264" i="40"/>
  <c r="J264" i="40"/>
  <c r="I264" i="40"/>
  <c r="H264" i="40"/>
  <c r="E264" i="40"/>
  <c r="C264" i="40"/>
  <c r="B264" i="40"/>
  <c r="K263" i="40"/>
  <c r="J263" i="40"/>
  <c r="I263" i="40"/>
  <c r="H263" i="40"/>
  <c r="E263" i="40"/>
  <c r="C263" i="40"/>
  <c r="B263" i="40"/>
  <c r="K262" i="40"/>
  <c r="J262" i="40"/>
  <c r="I262" i="40"/>
  <c r="H262" i="40"/>
  <c r="E262" i="40"/>
  <c r="C262" i="40"/>
  <c r="B262" i="40"/>
  <c r="K261" i="40"/>
  <c r="J261" i="40"/>
  <c r="I261" i="40"/>
  <c r="H261" i="40"/>
  <c r="E261" i="40"/>
  <c r="C261" i="40"/>
  <c r="B261" i="40"/>
  <c r="K260" i="40"/>
  <c r="J260" i="40"/>
  <c r="I260" i="40"/>
  <c r="H260" i="40"/>
  <c r="E260" i="40"/>
  <c r="C260" i="40"/>
  <c r="B260" i="40"/>
  <c r="K259" i="40"/>
  <c r="J259" i="40"/>
  <c r="I259" i="40"/>
  <c r="H259" i="40"/>
  <c r="E259" i="40"/>
  <c r="C259" i="40"/>
  <c r="B259" i="40"/>
  <c r="K258" i="40"/>
  <c r="J258" i="40"/>
  <c r="I258" i="40"/>
  <c r="H258" i="40"/>
  <c r="E258" i="40"/>
  <c r="C258" i="40"/>
  <c r="B258" i="40"/>
  <c r="K257" i="40"/>
  <c r="J257" i="40"/>
  <c r="I257" i="40"/>
  <c r="H257" i="40"/>
  <c r="E257" i="40"/>
  <c r="C257" i="40"/>
  <c r="B257" i="40"/>
  <c r="K256" i="40"/>
  <c r="J256" i="40"/>
  <c r="I256" i="40"/>
  <c r="H256" i="40"/>
  <c r="E256" i="40"/>
  <c r="C256" i="40"/>
  <c r="B256" i="40"/>
  <c r="K255" i="40"/>
  <c r="J255" i="40"/>
  <c r="I255" i="40"/>
  <c r="H255" i="40"/>
  <c r="E255" i="40"/>
  <c r="C255" i="40"/>
  <c r="B255" i="40"/>
  <c r="K254" i="40"/>
  <c r="J254" i="40"/>
  <c r="I254" i="40"/>
  <c r="H254" i="40"/>
  <c r="E254" i="40"/>
  <c r="C254" i="40"/>
  <c r="B254" i="40"/>
  <c r="K253" i="40"/>
  <c r="J253" i="40"/>
  <c r="I253" i="40"/>
  <c r="H253" i="40"/>
  <c r="E253" i="40"/>
  <c r="C253" i="40"/>
  <c r="B253" i="40"/>
  <c r="K252" i="40"/>
  <c r="J252" i="40"/>
  <c r="I252" i="40"/>
  <c r="H252" i="40"/>
  <c r="E252" i="40"/>
  <c r="C252" i="40"/>
  <c r="B252" i="40"/>
  <c r="K251" i="40"/>
  <c r="J251" i="40"/>
  <c r="I251" i="40"/>
  <c r="H251" i="40"/>
  <c r="E251" i="40"/>
  <c r="C251" i="40"/>
  <c r="B251" i="40"/>
  <c r="K250" i="40"/>
  <c r="J250" i="40"/>
  <c r="I250" i="40"/>
  <c r="H250" i="40"/>
  <c r="E250" i="40"/>
  <c r="C250" i="40"/>
  <c r="B250" i="40"/>
  <c r="K249" i="40"/>
  <c r="J249" i="40"/>
  <c r="I249" i="40"/>
  <c r="H249" i="40"/>
  <c r="E249" i="40"/>
  <c r="C249" i="40"/>
  <c r="B249" i="40"/>
  <c r="K248" i="40"/>
  <c r="J248" i="40"/>
  <c r="I248" i="40"/>
  <c r="H248" i="40"/>
  <c r="E248" i="40"/>
  <c r="C248" i="40"/>
  <c r="B248" i="40"/>
  <c r="K247" i="40"/>
  <c r="J247" i="40"/>
  <c r="I247" i="40"/>
  <c r="H247" i="40"/>
  <c r="E247" i="40"/>
  <c r="C247" i="40"/>
  <c r="B247" i="40"/>
  <c r="K246" i="40"/>
  <c r="J246" i="40"/>
  <c r="I246" i="40"/>
  <c r="H246" i="40"/>
  <c r="E246" i="40"/>
  <c r="C246" i="40"/>
  <c r="B246" i="40"/>
  <c r="K245" i="40"/>
  <c r="J245" i="40"/>
  <c r="I245" i="40"/>
  <c r="H245" i="40"/>
  <c r="E245" i="40"/>
  <c r="C245" i="40"/>
  <c r="B245" i="40"/>
  <c r="K244" i="40"/>
  <c r="J244" i="40"/>
  <c r="I244" i="40"/>
  <c r="H244" i="40"/>
  <c r="E244" i="40"/>
  <c r="C244" i="40"/>
  <c r="B244" i="40"/>
  <c r="K243" i="40"/>
  <c r="J243" i="40"/>
  <c r="I243" i="40"/>
  <c r="H243" i="40"/>
  <c r="E243" i="40"/>
  <c r="C243" i="40"/>
  <c r="B243" i="40"/>
  <c r="K242" i="40"/>
  <c r="J242" i="40"/>
  <c r="I242" i="40"/>
  <c r="H242" i="40"/>
  <c r="E242" i="40"/>
  <c r="C242" i="40"/>
  <c r="B242" i="40"/>
  <c r="K241" i="40"/>
  <c r="J241" i="40"/>
  <c r="I241" i="40"/>
  <c r="H241" i="40"/>
  <c r="E241" i="40"/>
  <c r="C241" i="40"/>
  <c r="B241" i="40"/>
  <c r="K240" i="40"/>
  <c r="J240" i="40"/>
  <c r="I240" i="40"/>
  <c r="H240" i="40"/>
  <c r="E240" i="40"/>
  <c r="C240" i="40"/>
  <c r="B240" i="40"/>
  <c r="K239" i="40"/>
  <c r="J239" i="40"/>
  <c r="I239" i="40"/>
  <c r="H239" i="40"/>
  <c r="E239" i="40"/>
  <c r="C239" i="40"/>
  <c r="B239" i="40"/>
  <c r="K238" i="40"/>
  <c r="J238" i="40"/>
  <c r="I238" i="40"/>
  <c r="H238" i="40"/>
  <c r="E238" i="40"/>
  <c r="C238" i="40"/>
  <c r="B238" i="40"/>
  <c r="K237" i="40"/>
  <c r="J237" i="40"/>
  <c r="I237" i="40"/>
  <c r="H237" i="40"/>
  <c r="E237" i="40"/>
  <c r="C237" i="40"/>
  <c r="B237" i="40"/>
  <c r="K236" i="40"/>
  <c r="J236" i="40"/>
  <c r="I236" i="40"/>
  <c r="H236" i="40"/>
  <c r="E236" i="40"/>
  <c r="C236" i="40"/>
  <c r="B236" i="40"/>
  <c r="K235" i="40"/>
  <c r="J235" i="40"/>
  <c r="I235" i="40"/>
  <c r="H235" i="40"/>
  <c r="E235" i="40"/>
  <c r="C235" i="40"/>
  <c r="B235" i="40"/>
  <c r="K234" i="40"/>
  <c r="J234" i="40"/>
  <c r="I234" i="40"/>
  <c r="H234" i="40"/>
  <c r="E234" i="40"/>
  <c r="C234" i="40"/>
  <c r="B234" i="40"/>
  <c r="K233" i="40"/>
  <c r="J233" i="40"/>
  <c r="I233" i="40"/>
  <c r="H233" i="40"/>
  <c r="E233" i="40"/>
  <c r="C233" i="40"/>
  <c r="B233" i="40"/>
  <c r="K232" i="40"/>
  <c r="J232" i="40"/>
  <c r="I232" i="40"/>
  <c r="H232" i="40"/>
  <c r="E232" i="40"/>
  <c r="C232" i="40"/>
  <c r="B232" i="40"/>
  <c r="K231" i="40"/>
  <c r="J231" i="40"/>
  <c r="I231" i="40"/>
  <c r="H231" i="40"/>
  <c r="E231" i="40"/>
  <c r="C231" i="40"/>
  <c r="B231" i="40"/>
  <c r="K230" i="40"/>
  <c r="J230" i="40"/>
  <c r="I230" i="40"/>
  <c r="H230" i="40"/>
  <c r="E230" i="40"/>
  <c r="C230" i="40"/>
  <c r="B230" i="40"/>
  <c r="K229" i="40"/>
  <c r="J229" i="40"/>
  <c r="I229" i="40"/>
  <c r="H229" i="40"/>
  <c r="E229" i="40"/>
  <c r="C229" i="40"/>
  <c r="B229" i="40"/>
  <c r="K228" i="40"/>
  <c r="J228" i="40"/>
  <c r="I228" i="40"/>
  <c r="H228" i="40"/>
  <c r="E228" i="40"/>
  <c r="C228" i="40"/>
  <c r="B228" i="40"/>
  <c r="K227" i="40"/>
  <c r="J227" i="40"/>
  <c r="I227" i="40"/>
  <c r="H227" i="40"/>
  <c r="E227" i="40"/>
  <c r="C227" i="40"/>
  <c r="B227" i="40"/>
  <c r="K226" i="40"/>
  <c r="J226" i="40"/>
  <c r="I226" i="40"/>
  <c r="H226" i="40"/>
  <c r="E226" i="40"/>
  <c r="C226" i="40"/>
  <c r="B226" i="40"/>
  <c r="K225" i="40"/>
  <c r="J225" i="40"/>
  <c r="I225" i="40"/>
  <c r="H225" i="40"/>
  <c r="E225" i="40"/>
  <c r="C225" i="40"/>
  <c r="B225" i="40"/>
  <c r="K224" i="40"/>
  <c r="J224" i="40"/>
  <c r="I224" i="40"/>
  <c r="H224" i="40"/>
  <c r="E224" i="40"/>
  <c r="C224" i="40"/>
  <c r="B224" i="40"/>
  <c r="K223" i="40"/>
  <c r="J223" i="40"/>
  <c r="I223" i="40"/>
  <c r="H223" i="40"/>
  <c r="E223" i="40"/>
  <c r="C223" i="40"/>
  <c r="B223" i="40"/>
  <c r="K222" i="40"/>
  <c r="J222" i="40"/>
  <c r="I222" i="40"/>
  <c r="H222" i="40"/>
  <c r="E222" i="40"/>
  <c r="C222" i="40"/>
  <c r="B222" i="40"/>
  <c r="K221" i="40"/>
  <c r="J221" i="40"/>
  <c r="I221" i="40"/>
  <c r="H221" i="40"/>
  <c r="E221" i="40"/>
  <c r="C221" i="40"/>
  <c r="B221" i="40"/>
  <c r="K220" i="40"/>
  <c r="J220" i="40"/>
  <c r="I220" i="40"/>
  <c r="H220" i="40"/>
  <c r="E220" i="40"/>
  <c r="C220" i="40"/>
  <c r="B220" i="40"/>
  <c r="K219" i="40"/>
  <c r="J219" i="40"/>
  <c r="I219" i="40"/>
  <c r="H219" i="40"/>
  <c r="E219" i="40"/>
  <c r="C219" i="40"/>
  <c r="B219" i="40"/>
  <c r="K218" i="40"/>
  <c r="J218" i="40"/>
  <c r="I218" i="40"/>
  <c r="H218" i="40"/>
  <c r="E218" i="40"/>
  <c r="C218" i="40"/>
  <c r="B218" i="40"/>
  <c r="K217" i="40"/>
  <c r="J217" i="40"/>
  <c r="I217" i="40"/>
  <c r="H217" i="40"/>
  <c r="E217" i="40"/>
  <c r="C217" i="40"/>
  <c r="B217" i="40"/>
  <c r="K216" i="40"/>
  <c r="J216" i="40"/>
  <c r="I216" i="40"/>
  <c r="H216" i="40"/>
  <c r="E216" i="40"/>
  <c r="C216" i="40"/>
  <c r="B216" i="40"/>
  <c r="K215" i="40"/>
  <c r="J215" i="40"/>
  <c r="I215" i="40"/>
  <c r="H215" i="40"/>
  <c r="E215" i="40"/>
  <c r="C215" i="40"/>
  <c r="B215" i="40"/>
  <c r="K214" i="40"/>
  <c r="J214" i="40"/>
  <c r="I214" i="40"/>
  <c r="H214" i="40"/>
  <c r="E214" i="40"/>
  <c r="C214" i="40"/>
  <c r="B214" i="40"/>
  <c r="K213" i="40"/>
  <c r="J213" i="40"/>
  <c r="I213" i="40"/>
  <c r="H213" i="40"/>
  <c r="E213" i="40"/>
  <c r="C213" i="40"/>
  <c r="B213" i="40"/>
  <c r="K212" i="40"/>
  <c r="J212" i="40"/>
  <c r="I212" i="40"/>
  <c r="H212" i="40"/>
  <c r="E212" i="40"/>
  <c r="C212" i="40"/>
  <c r="B212" i="40"/>
  <c r="K211" i="40"/>
  <c r="J211" i="40"/>
  <c r="I211" i="40"/>
  <c r="H211" i="40"/>
  <c r="E211" i="40"/>
  <c r="C211" i="40"/>
  <c r="B211" i="40"/>
  <c r="K210" i="40"/>
  <c r="J210" i="40"/>
  <c r="I210" i="40"/>
  <c r="H210" i="40"/>
  <c r="E210" i="40"/>
  <c r="C210" i="40"/>
  <c r="B210" i="40"/>
  <c r="K209" i="40"/>
  <c r="J209" i="40"/>
  <c r="I209" i="40"/>
  <c r="H209" i="40"/>
  <c r="E209" i="40"/>
  <c r="C209" i="40"/>
  <c r="B209" i="40"/>
  <c r="K208" i="40"/>
  <c r="J208" i="40"/>
  <c r="I208" i="40"/>
  <c r="H208" i="40"/>
  <c r="E208" i="40"/>
  <c r="C208" i="40"/>
  <c r="B208" i="40"/>
  <c r="K207" i="40"/>
  <c r="J207" i="40"/>
  <c r="I207" i="40"/>
  <c r="H207" i="40"/>
  <c r="E207" i="40"/>
  <c r="C207" i="40"/>
  <c r="B207" i="40"/>
  <c r="K206" i="40"/>
  <c r="J206" i="40"/>
  <c r="I206" i="40"/>
  <c r="H206" i="40"/>
  <c r="E206" i="40"/>
  <c r="C206" i="40"/>
  <c r="B206" i="40"/>
  <c r="K205" i="40"/>
  <c r="J205" i="40"/>
  <c r="I205" i="40"/>
  <c r="H205" i="40"/>
  <c r="E205" i="40"/>
  <c r="C205" i="40"/>
  <c r="B205" i="40"/>
  <c r="K204" i="40"/>
  <c r="J204" i="40"/>
  <c r="I204" i="40"/>
  <c r="H204" i="40"/>
  <c r="E204" i="40"/>
  <c r="C204" i="40"/>
  <c r="B204" i="40"/>
  <c r="K203" i="40"/>
  <c r="J203" i="40"/>
  <c r="I203" i="40"/>
  <c r="H203" i="40"/>
  <c r="E203" i="40"/>
  <c r="C203" i="40"/>
  <c r="B203" i="40"/>
  <c r="K202" i="40"/>
  <c r="J202" i="40"/>
  <c r="I202" i="40"/>
  <c r="H202" i="40"/>
  <c r="E202" i="40"/>
  <c r="C202" i="40"/>
  <c r="B202" i="40"/>
  <c r="K201" i="40"/>
  <c r="J201" i="40"/>
  <c r="I201" i="40"/>
  <c r="H201" i="40"/>
  <c r="E201" i="40"/>
  <c r="C201" i="40"/>
  <c r="B201" i="40"/>
  <c r="K200" i="40"/>
  <c r="J200" i="40"/>
  <c r="I200" i="40"/>
  <c r="H200" i="40"/>
  <c r="E200" i="40"/>
  <c r="C200" i="40"/>
  <c r="B200" i="40"/>
  <c r="K199" i="40"/>
  <c r="J199" i="40"/>
  <c r="I199" i="40"/>
  <c r="H199" i="40"/>
  <c r="E199" i="40"/>
  <c r="C199" i="40"/>
  <c r="B199" i="40"/>
  <c r="K198" i="40"/>
  <c r="J198" i="40"/>
  <c r="I198" i="40"/>
  <c r="H198" i="40"/>
  <c r="E198" i="40"/>
  <c r="C198" i="40"/>
  <c r="B198" i="40"/>
  <c r="K197" i="40"/>
  <c r="J197" i="40"/>
  <c r="I197" i="40"/>
  <c r="H197" i="40"/>
  <c r="E197" i="40"/>
  <c r="C197" i="40"/>
  <c r="B197" i="40"/>
  <c r="K196" i="40"/>
  <c r="J196" i="40"/>
  <c r="I196" i="40"/>
  <c r="H196" i="40"/>
  <c r="E196" i="40"/>
  <c r="C196" i="40"/>
  <c r="B196" i="40"/>
  <c r="K195" i="40"/>
  <c r="J195" i="40"/>
  <c r="I195" i="40"/>
  <c r="H195" i="40"/>
  <c r="E195" i="40"/>
  <c r="C195" i="40"/>
  <c r="B195" i="40"/>
  <c r="K194" i="40"/>
  <c r="J194" i="40"/>
  <c r="I194" i="40"/>
  <c r="H194" i="40"/>
  <c r="E194" i="40"/>
  <c r="C194" i="40"/>
  <c r="B194" i="40"/>
  <c r="K193" i="40"/>
  <c r="J193" i="40"/>
  <c r="I193" i="40"/>
  <c r="H193" i="40"/>
  <c r="E193" i="40"/>
  <c r="C193" i="40"/>
  <c r="B193" i="40"/>
  <c r="K192" i="40"/>
  <c r="J192" i="40"/>
  <c r="I192" i="40"/>
  <c r="H192" i="40"/>
  <c r="E192" i="40"/>
  <c r="C192" i="40"/>
  <c r="B192" i="40"/>
  <c r="K191" i="40"/>
  <c r="J191" i="40"/>
  <c r="I191" i="40"/>
  <c r="H191" i="40"/>
  <c r="E191" i="40"/>
  <c r="C191" i="40"/>
  <c r="B191" i="40"/>
  <c r="K190" i="40"/>
  <c r="J190" i="40"/>
  <c r="I190" i="40"/>
  <c r="H190" i="40"/>
  <c r="E190" i="40"/>
  <c r="C190" i="40"/>
  <c r="B190" i="40"/>
  <c r="K189" i="40"/>
  <c r="J189" i="40"/>
  <c r="I189" i="40"/>
  <c r="H189" i="40"/>
  <c r="E189" i="40"/>
  <c r="C189" i="40"/>
  <c r="B189" i="40"/>
  <c r="K188" i="40"/>
  <c r="J188" i="40"/>
  <c r="I188" i="40"/>
  <c r="H188" i="40"/>
  <c r="E188" i="40"/>
  <c r="C188" i="40"/>
  <c r="B188" i="40"/>
  <c r="K187" i="40"/>
  <c r="J187" i="40"/>
  <c r="I187" i="40"/>
  <c r="H187" i="40"/>
  <c r="E187" i="40"/>
  <c r="C187" i="40"/>
  <c r="B187" i="40"/>
  <c r="K186" i="40"/>
  <c r="J186" i="40"/>
  <c r="I186" i="40"/>
  <c r="H186" i="40"/>
  <c r="E186" i="40"/>
  <c r="C186" i="40"/>
  <c r="B186" i="40"/>
  <c r="K185" i="40"/>
  <c r="J185" i="40"/>
  <c r="I185" i="40"/>
  <c r="H185" i="40"/>
  <c r="E185" i="40"/>
  <c r="C185" i="40"/>
  <c r="B185" i="40"/>
  <c r="K184" i="40"/>
  <c r="J184" i="40"/>
  <c r="I184" i="40"/>
  <c r="H184" i="40"/>
  <c r="E184" i="40"/>
  <c r="C184" i="40"/>
  <c r="B184" i="40"/>
  <c r="K183" i="40"/>
  <c r="J183" i="40"/>
  <c r="I183" i="40"/>
  <c r="H183" i="40"/>
  <c r="E183" i="40"/>
  <c r="C183" i="40"/>
  <c r="B183" i="40"/>
  <c r="K182" i="40"/>
  <c r="J182" i="40"/>
  <c r="I182" i="40"/>
  <c r="H182" i="40"/>
  <c r="E182" i="40"/>
  <c r="C182" i="40"/>
  <c r="B182" i="40"/>
  <c r="K181" i="40"/>
  <c r="J181" i="40"/>
  <c r="I181" i="40"/>
  <c r="H181" i="40"/>
  <c r="E181" i="40"/>
  <c r="C181" i="40"/>
  <c r="B181" i="40"/>
  <c r="K180" i="40"/>
  <c r="J180" i="40"/>
  <c r="I180" i="40"/>
  <c r="H180" i="40"/>
  <c r="E180" i="40"/>
  <c r="C180" i="40"/>
  <c r="B180" i="40"/>
  <c r="K179" i="40"/>
  <c r="J179" i="40"/>
  <c r="I179" i="40"/>
  <c r="H179" i="40"/>
  <c r="E179" i="40"/>
  <c r="C179" i="40"/>
  <c r="B179" i="40"/>
  <c r="K178" i="40"/>
  <c r="J178" i="40"/>
  <c r="I178" i="40"/>
  <c r="H178" i="40"/>
  <c r="E178" i="40"/>
  <c r="C178" i="40"/>
  <c r="B178" i="40"/>
  <c r="K177" i="40"/>
  <c r="J177" i="40"/>
  <c r="I177" i="40"/>
  <c r="H177" i="40"/>
  <c r="E177" i="40"/>
  <c r="C177" i="40"/>
  <c r="B177" i="40"/>
  <c r="K176" i="40"/>
  <c r="J176" i="40"/>
  <c r="I176" i="40"/>
  <c r="H176" i="40"/>
  <c r="E176" i="40"/>
  <c r="C176" i="40"/>
  <c r="B176" i="40"/>
  <c r="K175" i="40"/>
  <c r="J175" i="40"/>
  <c r="I175" i="40"/>
  <c r="H175" i="40"/>
  <c r="E175" i="40"/>
  <c r="C175" i="40"/>
  <c r="B175" i="40"/>
  <c r="K174" i="40"/>
  <c r="J174" i="40"/>
  <c r="I174" i="40"/>
  <c r="H174" i="40"/>
  <c r="E174" i="40"/>
  <c r="C174" i="40"/>
  <c r="B174" i="40"/>
  <c r="K173" i="40"/>
  <c r="J173" i="40"/>
  <c r="I173" i="40"/>
  <c r="H173" i="40"/>
  <c r="E173" i="40"/>
  <c r="C173" i="40"/>
  <c r="B173" i="40"/>
  <c r="K172" i="40"/>
  <c r="J172" i="40"/>
  <c r="I172" i="40"/>
  <c r="H172" i="40"/>
  <c r="E172" i="40"/>
  <c r="C172" i="40"/>
  <c r="B172" i="40"/>
  <c r="K171" i="40"/>
  <c r="J171" i="40"/>
  <c r="I171" i="40"/>
  <c r="H171" i="40"/>
  <c r="E171" i="40"/>
  <c r="C171" i="40"/>
  <c r="B171" i="40"/>
  <c r="K170" i="40"/>
  <c r="J170" i="40"/>
  <c r="I170" i="40"/>
  <c r="H170" i="40"/>
  <c r="E170" i="40"/>
  <c r="C170" i="40"/>
  <c r="B170" i="40"/>
  <c r="K169" i="40"/>
  <c r="J169" i="40"/>
  <c r="I169" i="40"/>
  <c r="H169" i="40"/>
  <c r="E169" i="40"/>
  <c r="C169" i="40"/>
  <c r="B169" i="40"/>
  <c r="K168" i="40"/>
  <c r="J168" i="40"/>
  <c r="I168" i="40"/>
  <c r="H168" i="40"/>
  <c r="E168" i="40"/>
  <c r="C168" i="40"/>
  <c r="B168" i="40"/>
  <c r="K167" i="40"/>
  <c r="J167" i="40"/>
  <c r="I167" i="40"/>
  <c r="H167" i="40"/>
  <c r="E167" i="40"/>
  <c r="C167" i="40"/>
  <c r="B167" i="40"/>
  <c r="K166" i="40"/>
  <c r="J166" i="40"/>
  <c r="I166" i="40"/>
  <c r="H166" i="40"/>
  <c r="E166" i="40"/>
  <c r="C166" i="40"/>
  <c r="B166" i="40"/>
  <c r="K165" i="40"/>
  <c r="J165" i="40"/>
  <c r="I165" i="40"/>
  <c r="H165" i="40"/>
  <c r="E165" i="40"/>
  <c r="C165" i="40"/>
  <c r="B165" i="40"/>
  <c r="K164" i="40"/>
  <c r="J164" i="40"/>
  <c r="I164" i="40"/>
  <c r="H164" i="40"/>
  <c r="E164" i="40"/>
  <c r="C164" i="40"/>
  <c r="B164" i="40"/>
  <c r="K163" i="40"/>
  <c r="J163" i="40"/>
  <c r="I163" i="40"/>
  <c r="H163" i="40"/>
  <c r="E163" i="40"/>
  <c r="C163" i="40"/>
  <c r="B163" i="40"/>
  <c r="K162" i="40"/>
  <c r="J162" i="40"/>
  <c r="I162" i="40"/>
  <c r="H162" i="40"/>
  <c r="E162" i="40"/>
  <c r="C162" i="40"/>
  <c r="B162" i="40"/>
  <c r="K161" i="40"/>
  <c r="J161" i="40"/>
  <c r="I161" i="40"/>
  <c r="H161" i="40"/>
  <c r="E161" i="40"/>
  <c r="C161" i="40"/>
  <c r="B161" i="40"/>
  <c r="K160" i="40"/>
  <c r="J160" i="40"/>
  <c r="I160" i="40"/>
  <c r="H160" i="40"/>
  <c r="E160" i="40"/>
  <c r="C160" i="40"/>
  <c r="B160" i="40"/>
  <c r="K159" i="40"/>
  <c r="J159" i="40"/>
  <c r="I159" i="40"/>
  <c r="H159" i="40"/>
  <c r="E159" i="40"/>
  <c r="C159" i="40"/>
  <c r="B159" i="40"/>
  <c r="K158" i="40"/>
  <c r="J158" i="40"/>
  <c r="I158" i="40"/>
  <c r="H158" i="40"/>
  <c r="E158" i="40"/>
  <c r="C158" i="40"/>
  <c r="B158" i="40"/>
  <c r="K157" i="40"/>
  <c r="J157" i="40"/>
  <c r="I157" i="40"/>
  <c r="H157" i="40"/>
  <c r="E157" i="40"/>
  <c r="C157" i="40"/>
  <c r="B157" i="40"/>
  <c r="K156" i="40"/>
  <c r="J156" i="40"/>
  <c r="I156" i="40"/>
  <c r="H156" i="40"/>
  <c r="E156" i="40"/>
  <c r="C156" i="40"/>
  <c r="B156" i="40"/>
  <c r="K155" i="40"/>
  <c r="J155" i="40"/>
  <c r="I155" i="40"/>
  <c r="H155" i="40"/>
  <c r="E155" i="40"/>
  <c r="C155" i="40"/>
  <c r="B155" i="40"/>
  <c r="K154" i="40"/>
  <c r="J154" i="40"/>
  <c r="I154" i="40"/>
  <c r="H154" i="40"/>
  <c r="E154" i="40"/>
  <c r="C154" i="40"/>
  <c r="B154" i="40"/>
  <c r="K153" i="40"/>
  <c r="J153" i="40"/>
  <c r="I153" i="40"/>
  <c r="H153" i="40"/>
  <c r="E153" i="40"/>
  <c r="C153" i="40"/>
  <c r="B153" i="40"/>
  <c r="K152" i="40"/>
  <c r="J152" i="40"/>
  <c r="I152" i="40"/>
  <c r="H152" i="40"/>
  <c r="E152" i="40"/>
  <c r="C152" i="40"/>
  <c r="B152" i="40"/>
  <c r="K151" i="40"/>
  <c r="J151" i="40"/>
  <c r="I151" i="40"/>
  <c r="H151" i="40"/>
  <c r="E151" i="40"/>
  <c r="C151" i="40"/>
  <c r="B151" i="40"/>
  <c r="K150" i="40"/>
  <c r="J150" i="40"/>
  <c r="I150" i="40"/>
  <c r="H150" i="40"/>
  <c r="E150" i="40"/>
  <c r="C150" i="40"/>
  <c r="B150" i="40"/>
  <c r="K149" i="40"/>
  <c r="J149" i="40"/>
  <c r="I149" i="40"/>
  <c r="H149" i="40"/>
  <c r="E149" i="40"/>
  <c r="C149" i="40"/>
  <c r="B149" i="40"/>
  <c r="K148" i="40"/>
  <c r="J148" i="40"/>
  <c r="I148" i="40"/>
  <c r="H148" i="40"/>
  <c r="E148" i="40"/>
  <c r="C148" i="40"/>
  <c r="B148" i="40"/>
  <c r="K147" i="40"/>
  <c r="J147" i="40"/>
  <c r="I147" i="40"/>
  <c r="H147" i="40"/>
  <c r="E147" i="40"/>
  <c r="C147" i="40"/>
  <c r="B147" i="40"/>
  <c r="K146" i="40"/>
  <c r="J146" i="40"/>
  <c r="I146" i="40"/>
  <c r="H146" i="40"/>
  <c r="E146" i="40"/>
  <c r="C146" i="40"/>
  <c r="B146" i="40"/>
  <c r="K145" i="40"/>
  <c r="J145" i="40"/>
  <c r="I145" i="40"/>
  <c r="H145" i="40"/>
  <c r="E145" i="40"/>
  <c r="C145" i="40"/>
  <c r="B145" i="40"/>
  <c r="K144" i="40"/>
  <c r="J144" i="40"/>
  <c r="I144" i="40"/>
  <c r="H144" i="40"/>
  <c r="E144" i="40"/>
  <c r="C144" i="40"/>
  <c r="B144" i="40"/>
  <c r="K143" i="40"/>
  <c r="J143" i="40"/>
  <c r="I143" i="40"/>
  <c r="H143" i="40"/>
  <c r="E143" i="40"/>
  <c r="C143" i="40"/>
  <c r="B143" i="40"/>
  <c r="K142" i="40"/>
  <c r="J142" i="40"/>
  <c r="I142" i="40"/>
  <c r="H142" i="40"/>
  <c r="E142" i="40"/>
  <c r="C142" i="40"/>
  <c r="B142" i="40"/>
  <c r="K141" i="40"/>
  <c r="J141" i="40"/>
  <c r="I141" i="40"/>
  <c r="H141" i="40"/>
  <c r="E141" i="40"/>
  <c r="C141" i="40"/>
  <c r="B141" i="40"/>
  <c r="K140" i="40"/>
  <c r="J140" i="40"/>
  <c r="I140" i="40"/>
  <c r="H140" i="40"/>
  <c r="E140" i="40"/>
  <c r="C140" i="40"/>
  <c r="B140" i="40"/>
  <c r="K139" i="40"/>
  <c r="J139" i="40"/>
  <c r="I139" i="40"/>
  <c r="H139" i="40"/>
  <c r="E139" i="40"/>
  <c r="C139" i="40"/>
  <c r="B139" i="40"/>
  <c r="K138" i="40"/>
  <c r="J138" i="40"/>
  <c r="I138" i="40"/>
  <c r="H138" i="40"/>
  <c r="E138" i="40"/>
  <c r="C138" i="40"/>
  <c r="B138" i="40"/>
  <c r="K137" i="40"/>
  <c r="J137" i="40"/>
  <c r="I137" i="40"/>
  <c r="H137" i="40"/>
  <c r="E137" i="40"/>
  <c r="C137" i="40"/>
  <c r="B137" i="40"/>
  <c r="K136" i="40"/>
  <c r="J136" i="40"/>
  <c r="I136" i="40"/>
  <c r="H136" i="40"/>
  <c r="E136" i="40"/>
  <c r="C136" i="40"/>
  <c r="B136" i="40"/>
  <c r="K135" i="40"/>
  <c r="J135" i="40"/>
  <c r="I135" i="40"/>
  <c r="H135" i="40"/>
  <c r="E135" i="40"/>
  <c r="C135" i="40"/>
  <c r="B135" i="40"/>
  <c r="K134" i="40"/>
  <c r="J134" i="40"/>
  <c r="I134" i="40"/>
  <c r="H134" i="40"/>
  <c r="E134" i="40"/>
  <c r="C134" i="40"/>
  <c r="B134" i="40"/>
  <c r="K133" i="40"/>
  <c r="J133" i="40"/>
  <c r="I133" i="40"/>
  <c r="H133" i="40"/>
  <c r="E133" i="40"/>
  <c r="C133" i="40"/>
  <c r="B133" i="40"/>
  <c r="K132" i="40"/>
  <c r="J132" i="40"/>
  <c r="I132" i="40"/>
  <c r="H132" i="40"/>
  <c r="E132" i="40"/>
  <c r="C132" i="40"/>
  <c r="B132" i="40"/>
  <c r="K131" i="40"/>
  <c r="J131" i="40"/>
  <c r="I131" i="40"/>
  <c r="H131" i="40"/>
  <c r="E131" i="40"/>
  <c r="C131" i="40"/>
  <c r="B131" i="40"/>
  <c r="K130" i="40"/>
  <c r="J130" i="40"/>
  <c r="I130" i="40"/>
  <c r="H130" i="40"/>
  <c r="E130" i="40"/>
  <c r="C130" i="40"/>
  <c r="B130" i="40"/>
  <c r="K129" i="40"/>
  <c r="J129" i="40"/>
  <c r="I129" i="40"/>
  <c r="H129" i="40"/>
  <c r="E129" i="40"/>
  <c r="C129" i="40"/>
  <c r="B129" i="40"/>
  <c r="K128" i="40"/>
  <c r="J128" i="40"/>
  <c r="I128" i="40"/>
  <c r="H128" i="40"/>
  <c r="E128" i="40"/>
  <c r="C128" i="40"/>
  <c r="B128" i="40"/>
  <c r="K127" i="40"/>
  <c r="J127" i="40"/>
  <c r="I127" i="40"/>
  <c r="H127" i="40"/>
  <c r="E127" i="40"/>
  <c r="C127" i="40"/>
  <c r="B127" i="40"/>
  <c r="K126" i="40"/>
  <c r="J126" i="40"/>
  <c r="I126" i="40"/>
  <c r="H126" i="40"/>
  <c r="E126" i="40"/>
  <c r="C126" i="40"/>
  <c r="B126" i="40"/>
  <c r="K125" i="40"/>
  <c r="J125" i="40"/>
  <c r="I125" i="40"/>
  <c r="H125" i="40"/>
  <c r="E125" i="40"/>
  <c r="C125" i="40"/>
  <c r="B125" i="40"/>
  <c r="K124" i="40"/>
  <c r="J124" i="40"/>
  <c r="I124" i="40"/>
  <c r="H124" i="40"/>
  <c r="E124" i="40"/>
  <c r="C124" i="40"/>
  <c r="B124" i="40"/>
  <c r="K123" i="40"/>
  <c r="J123" i="40"/>
  <c r="I123" i="40"/>
  <c r="H123" i="40"/>
  <c r="E123" i="40"/>
  <c r="C123" i="40"/>
  <c r="B123" i="40"/>
  <c r="K122" i="40"/>
  <c r="J122" i="40"/>
  <c r="I122" i="40"/>
  <c r="H122" i="40"/>
  <c r="E122" i="40"/>
  <c r="C122" i="40"/>
  <c r="B122" i="40"/>
  <c r="K121" i="40"/>
  <c r="J121" i="40"/>
  <c r="I121" i="40"/>
  <c r="H121" i="40"/>
  <c r="E121" i="40"/>
  <c r="C121" i="40"/>
  <c r="B121" i="40"/>
  <c r="K120" i="40"/>
  <c r="J120" i="40"/>
  <c r="I120" i="40"/>
  <c r="H120" i="40"/>
  <c r="E120" i="40"/>
  <c r="C120" i="40"/>
  <c r="B120" i="40"/>
  <c r="K119" i="40"/>
  <c r="J119" i="40"/>
  <c r="I119" i="40"/>
  <c r="H119" i="40"/>
  <c r="E119" i="40"/>
  <c r="C119" i="40"/>
  <c r="B119" i="40"/>
  <c r="K118" i="40"/>
  <c r="J118" i="40"/>
  <c r="I118" i="40"/>
  <c r="H118" i="40"/>
  <c r="E118" i="40"/>
  <c r="C118" i="40"/>
  <c r="B118" i="40"/>
  <c r="K117" i="40"/>
  <c r="J117" i="40"/>
  <c r="I117" i="40"/>
  <c r="H117" i="40"/>
  <c r="E117" i="40"/>
  <c r="C117" i="40"/>
  <c r="B117" i="40"/>
  <c r="K116" i="40"/>
  <c r="J116" i="40"/>
  <c r="I116" i="40"/>
  <c r="H116" i="40"/>
  <c r="E116" i="40"/>
  <c r="C116" i="40"/>
  <c r="B116" i="40"/>
  <c r="K115" i="40"/>
  <c r="J115" i="40"/>
  <c r="I115" i="40"/>
  <c r="H115" i="40"/>
  <c r="E115" i="40"/>
  <c r="C115" i="40"/>
  <c r="B115" i="40"/>
  <c r="K114" i="40"/>
  <c r="J114" i="40"/>
  <c r="I114" i="40"/>
  <c r="H114" i="40"/>
  <c r="E114" i="40"/>
  <c r="C114" i="40"/>
  <c r="B114" i="40"/>
  <c r="K113" i="40"/>
  <c r="J113" i="40"/>
  <c r="I113" i="40"/>
  <c r="H113" i="40"/>
  <c r="E113" i="40"/>
  <c r="C113" i="40"/>
  <c r="B113" i="40"/>
  <c r="K112" i="40"/>
  <c r="J112" i="40"/>
  <c r="I112" i="40"/>
  <c r="H112" i="40"/>
  <c r="E112" i="40"/>
  <c r="C112" i="40"/>
  <c r="B112" i="40"/>
  <c r="K111" i="40"/>
  <c r="J111" i="40"/>
  <c r="I111" i="40"/>
  <c r="H111" i="40"/>
  <c r="E111" i="40"/>
  <c r="C111" i="40"/>
  <c r="B111" i="40"/>
  <c r="K110" i="40"/>
  <c r="J110" i="40"/>
  <c r="I110" i="40"/>
  <c r="H110" i="40"/>
  <c r="E110" i="40"/>
  <c r="C110" i="40"/>
  <c r="B110" i="40"/>
  <c r="K109" i="40"/>
  <c r="J109" i="40"/>
  <c r="I109" i="40"/>
  <c r="H109" i="40"/>
  <c r="E109" i="40"/>
  <c r="C109" i="40"/>
  <c r="B109" i="40"/>
  <c r="K108" i="40"/>
  <c r="J108" i="40"/>
  <c r="I108" i="40"/>
  <c r="H108" i="40"/>
  <c r="E108" i="40"/>
  <c r="C108" i="40"/>
  <c r="B108" i="40"/>
  <c r="K107" i="40"/>
  <c r="J107" i="40"/>
  <c r="I107" i="40"/>
  <c r="H107" i="40"/>
  <c r="E107" i="40"/>
  <c r="C107" i="40"/>
  <c r="B107" i="40"/>
  <c r="K106" i="40"/>
  <c r="J106" i="40"/>
  <c r="I106" i="40"/>
  <c r="H106" i="40"/>
  <c r="E106" i="40"/>
  <c r="C106" i="40"/>
  <c r="B106" i="40"/>
  <c r="K105" i="40"/>
  <c r="J105" i="40"/>
  <c r="I105" i="40"/>
  <c r="H105" i="40"/>
  <c r="E105" i="40"/>
  <c r="C105" i="40"/>
  <c r="B105" i="40"/>
  <c r="K104" i="40"/>
  <c r="J104" i="40"/>
  <c r="I104" i="40"/>
  <c r="H104" i="40"/>
  <c r="E104" i="40"/>
  <c r="C104" i="40"/>
  <c r="B104" i="40"/>
  <c r="K103" i="40"/>
  <c r="J103" i="40"/>
  <c r="I103" i="40"/>
  <c r="H103" i="40"/>
  <c r="E103" i="40"/>
  <c r="C103" i="40"/>
  <c r="B103" i="40"/>
  <c r="K102" i="40"/>
  <c r="J102" i="40"/>
  <c r="I102" i="40"/>
  <c r="H102" i="40"/>
  <c r="E102" i="40"/>
  <c r="C102" i="40"/>
  <c r="B102" i="40"/>
  <c r="K101" i="40"/>
  <c r="J101" i="40"/>
  <c r="I101" i="40"/>
  <c r="H101" i="40"/>
  <c r="E101" i="40"/>
  <c r="C101" i="40"/>
  <c r="B101" i="40"/>
  <c r="K100" i="40"/>
  <c r="J100" i="40"/>
  <c r="I100" i="40"/>
  <c r="H100" i="40"/>
  <c r="E100" i="40"/>
  <c r="C100" i="40"/>
  <c r="B100" i="40"/>
  <c r="K99" i="40"/>
  <c r="J99" i="40"/>
  <c r="I99" i="40"/>
  <c r="H99" i="40"/>
  <c r="E99" i="40"/>
  <c r="C99" i="40"/>
  <c r="B99" i="40"/>
  <c r="K98" i="40"/>
  <c r="J98" i="40"/>
  <c r="I98" i="40"/>
  <c r="H98" i="40"/>
  <c r="E98" i="40"/>
  <c r="C98" i="40"/>
  <c r="B98" i="40"/>
  <c r="K97" i="40"/>
  <c r="J97" i="40"/>
  <c r="I97" i="40"/>
  <c r="H97" i="40"/>
  <c r="E97" i="40"/>
  <c r="C97" i="40"/>
  <c r="B97" i="40"/>
  <c r="K96" i="40"/>
  <c r="J96" i="40"/>
  <c r="I96" i="40"/>
  <c r="H96" i="40"/>
  <c r="E96" i="40"/>
  <c r="C96" i="40"/>
  <c r="B96" i="40"/>
  <c r="K95" i="40"/>
  <c r="J95" i="40"/>
  <c r="I95" i="40"/>
  <c r="H95" i="40"/>
  <c r="E95" i="40"/>
  <c r="C95" i="40"/>
  <c r="B95" i="40"/>
  <c r="K94" i="40"/>
  <c r="J94" i="40"/>
  <c r="I94" i="40"/>
  <c r="H94" i="40"/>
  <c r="E94" i="40"/>
  <c r="C94" i="40"/>
  <c r="B94" i="40"/>
  <c r="K93" i="40"/>
  <c r="J93" i="40"/>
  <c r="I93" i="40"/>
  <c r="H93" i="40"/>
  <c r="E93" i="40"/>
  <c r="C93" i="40"/>
  <c r="B93" i="40"/>
  <c r="K92" i="40"/>
  <c r="J92" i="40"/>
  <c r="I92" i="40"/>
  <c r="H92" i="40"/>
  <c r="E92" i="40"/>
  <c r="C92" i="40"/>
  <c r="B92" i="40"/>
  <c r="K91" i="40"/>
  <c r="J91" i="40"/>
  <c r="I91" i="40"/>
  <c r="H91" i="40"/>
  <c r="E91" i="40"/>
  <c r="C91" i="40"/>
  <c r="B91" i="40"/>
  <c r="K90" i="40"/>
  <c r="J90" i="40"/>
  <c r="I90" i="40"/>
  <c r="H90" i="40"/>
  <c r="E90" i="40"/>
  <c r="C90" i="40"/>
  <c r="B90" i="40"/>
  <c r="K89" i="40"/>
  <c r="J89" i="40"/>
  <c r="I89" i="40"/>
  <c r="H89" i="40"/>
  <c r="E89" i="40"/>
  <c r="C89" i="40"/>
  <c r="B89" i="40"/>
  <c r="K88" i="40"/>
  <c r="J88" i="40"/>
  <c r="I88" i="40"/>
  <c r="H88" i="40"/>
  <c r="E88" i="40"/>
  <c r="C88" i="40"/>
  <c r="B88" i="40"/>
  <c r="K87" i="40"/>
  <c r="J87" i="40"/>
  <c r="I87" i="40"/>
  <c r="H87" i="40"/>
  <c r="E87" i="40"/>
  <c r="C87" i="40"/>
  <c r="B87" i="40"/>
  <c r="K86" i="40"/>
  <c r="J86" i="40"/>
  <c r="I86" i="40"/>
  <c r="H86" i="40"/>
  <c r="E86" i="40"/>
  <c r="C86" i="40"/>
  <c r="B86" i="40"/>
  <c r="K85" i="40"/>
  <c r="J85" i="40"/>
  <c r="I85" i="40"/>
  <c r="H85" i="40"/>
  <c r="E85" i="40"/>
  <c r="C85" i="40"/>
  <c r="B85" i="40"/>
  <c r="K84" i="40"/>
  <c r="J84" i="40"/>
  <c r="I84" i="40"/>
  <c r="H84" i="40"/>
  <c r="E84" i="40"/>
  <c r="C84" i="40"/>
  <c r="B84" i="40"/>
  <c r="K83" i="40"/>
  <c r="J83" i="40"/>
  <c r="I83" i="40"/>
  <c r="H83" i="40"/>
  <c r="E83" i="40"/>
  <c r="C83" i="40"/>
  <c r="B83" i="40"/>
  <c r="K82" i="40"/>
  <c r="J82" i="40"/>
  <c r="I82" i="40"/>
  <c r="H82" i="40"/>
  <c r="E82" i="40"/>
  <c r="C82" i="40"/>
  <c r="B82" i="40"/>
  <c r="K81" i="40"/>
  <c r="J81" i="40"/>
  <c r="I81" i="40"/>
  <c r="H81" i="40"/>
  <c r="E81" i="40"/>
  <c r="C81" i="40"/>
  <c r="B81" i="40"/>
  <c r="K80" i="40"/>
  <c r="J80" i="40"/>
  <c r="I80" i="40"/>
  <c r="H80" i="40"/>
  <c r="E80" i="40"/>
  <c r="C80" i="40"/>
  <c r="B80" i="40"/>
  <c r="K79" i="40"/>
  <c r="J79" i="40"/>
  <c r="I79" i="40"/>
  <c r="H79" i="40"/>
  <c r="E79" i="40"/>
  <c r="C79" i="40"/>
  <c r="B79" i="40"/>
  <c r="K78" i="40"/>
  <c r="J78" i="40"/>
  <c r="I78" i="40"/>
  <c r="H78" i="40"/>
  <c r="E78" i="40"/>
  <c r="C78" i="40"/>
  <c r="B78" i="40"/>
  <c r="K77" i="40"/>
  <c r="J77" i="40"/>
  <c r="I77" i="40"/>
  <c r="H77" i="40"/>
  <c r="E77" i="40"/>
  <c r="C77" i="40"/>
  <c r="B77" i="40"/>
  <c r="K76" i="40"/>
  <c r="J76" i="40"/>
  <c r="I76" i="40"/>
  <c r="H76" i="40"/>
  <c r="E76" i="40"/>
  <c r="C76" i="40"/>
  <c r="B76" i="40"/>
  <c r="K75" i="40"/>
  <c r="J75" i="40"/>
  <c r="I75" i="40"/>
  <c r="H75" i="40"/>
  <c r="E75" i="40"/>
  <c r="C75" i="40"/>
  <c r="B75" i="40"/>
  <c r="K74" i="40"/>
  <c r="J74" i="40"/>
  <c r="I74" i="40"/>
  <c r="H74" i="40"/>
  <c r="E74" i="40"/>
  <c r="C74" i="40"/>
  <c r="B74" i="40"/>
  <c r="E34" i="40" l="1"/>
  <c r="E33" i="40"/>
  <c r="E32" i="40"/>
  <c r="E31" i="40"/>
  <c r="E30" i="40"/>
  <c r="E29" i="40"/>
  <c r="E28" i="40"/>
  <c r="E27" i="40"/>
  <c r="E26" i="40"/>
  <c r="E25" i="40"/>
  <c r="E24" i="40"/>
  <c r="E23" i="40"/>
  <c r="E22" i="40"/>
  <c r="E21" i="40"/>
  <c r="E20" i="40"/>
  <c r="E19" i="40"/>
  <c r="E18" i="40"/>
  <c r="E17" i="40"/>
  <c r="E16" i="40"/>
  <c r="E15" i="40"/>
  <c r="E14" i="40"/>
  <c r="E13" i="40"/>
  <c r="E12" i="40"/>
  <c r="J13" i="40"/>
  <c r="J14" i="40"/>
  <c r="J15" i="40"/>
  <c r="J16" i="40"/>
  <c r="J17" i="40"/>
  <c r="J18" i="40"/>
  <c r="J19" i="40"/>
  <c r="J20" i="40"/>
  <c r="J21" i="40"/>
  <c r="J22" i="40"/>
  <c r="J23" i="40"/>
  <c r="J24" i="40"/>
  <c r="J25" i="40"/>
  <c r="L13" i="40"/>
  <c r="L14" i="40"/>
  <c r="L15" i="40"/>
  <c r="L16" i="40"/>
  <c r="L17" i="40"/>
  <c r="L18" i="40"/>
  <c r="L19" i="40"/>
  <c r="L20" i="40"/>
  <c r="L21" i="40"/>
  <c r="L22" i="40"/>
  <c r="L23" i="40"/>
  <c r="L24" i="40"/>
  <c r="L25" i="40"/>
  <c r="K13" i="40"/>
  <c r="K25" i="40"/>
  <c r="K24" i="40"/>
  <c r="K23" i="40"/>
  <c r="K22" i="40"/>
  <c r="K21" i="40"/>
  <c r="K20" i="40"/>
  <c r="K19" i="40"/>
  <c r="K18" i="40"/>
  <c r="K17" i="40"/>
  <c r="K16" i="40"/>
  <c r="K15" i="40"/>
  <c r="K14" i="40"/>
  <c r="K12" i="40"/>
  <c r="L12" i="40"/>
  <c r="I25" i="40"/>
  <c r="I24" i="40"/>
  <c r="I23" i="40"/>
  <c r="I22" i="40"/>
  <c r="I21" i="40"/>
  <c r="I20" i="40"/>
  <c r="I19" i="40"/>
  <c r="I18" i="40"/>
  <c r="I17" i="40"/>
  <c r="I16" i="40"/>
  <c r="I15" i="40"/>
  <c r="I14" i="40"/>
  <c r="I13" i="40"/>
  <c r="I12" i="40"/>
  <c r="J12" i="40"/>
  <c r="D34" i="40"/>
  <c r="D33" i="40"/>
  <c r="D32" i="40"/>
  <c r="D31" i="40"/>
  <c r="D30" i="40"/>
  <c r="D29" i="40"/>
  <c r="D28" i="40"/>
  <c r="D27" i="40"/>
  <c r="D26" i="40"/>
  <c r="D25" i="40"/>
  <c r="D24" i="40"/>
  <c r="D23" i="40"/>
  <c r="D22" i="40"/>
  <c r="D21" i="40"/>
  <c r="D20" i="40"/>
  <c r="D19" i="40"/>
  <c r="D18" i="40"/>
  <c r="D17" i="40"/>
  <c r="D16" i="40"/>
  <c r="D15" i="40"/>
  <c r="D14" i="40"/>
  <c r="D13" i="40"/>
  <c r="D12" i="40"/>
  <c r="G12" i="40"/>
  <c r="G13" i="40"/>
  <c r="G14" i="40"/>
  <c r="G15" i="40"/>
  <c r="G16" i="40"/>
  <c r="G17" i="40"/>
  <c r="G18" i="40"/>
  <c r="G19" i="40"/>
  <c r="G20" i="40"/>
  <c r="G21" i="40"/>
  <c r="G22" i="40"/>
  <c r="G23" i="40"/>
  <c r="G24" i="40"/>
  <c r="G25" i="40"/>
  <c r="H12" i="40"/>
  <c r="H13" i="40"/>
  <c r="H14" i="40"/>
  <c r="H15" i="40"/>
  <c r="H16" i="40"/>
  <c r="H17" i="40"/>
  <c r="H18" i="40"/>
  <c r="H19" i="40"/>
  <c r="H20" i="40"/>
  <c r="H21" i="40"/>
  <c r="H22" i="40"/>
  <c r="H23" i="40"/>
  <c r="H24" i="40"/>
  <c r="H25" i="40"/>
  <c r="B12" i="40"/>
  <c r="B41" i="40" l="1"/>
  <c r="C41" i="40"/>
  <c r="B42" i="40"/>
  <c r="C42" i="40"/>
  <c r="B43" i="40"/>
  <c r="C43" i="40"/>
  <c r="B44" i="40"/>
  <c r="C44" i="40"/>
  <c r="B45" i="40"/>
  <c r="C45" i="40"/>
  <c r="B46" i="40"/>
  <c r="C46" i="40"/>
  <c r="B47" i="40"/>
  <c r="C47" i="40"/>
  <c r="B48" i="40"/>
  <c r="C48" i="40"/>
  <c r="B49" i="40"/>
  <c r="C49" i="40"/>
  <c r="B50" i="40"/>
  <c r="C50" i="40"/>
  <c r="B51" i="40"/>
  <c r="C51" i="40"/>
  <c r="B52" i="40"/>
  <c r="C52" i="40"/>
  <c r="B53" i="40"/>
  <c r="C53" i="40"/>
  <c r="B54" i="40"/>
  <c r="C54" i="40"/>
  <c r="B55" i="40"/>
  <c r="C55" i="40"/>
  <c r="B56" i="40"/>
  <c r="C56" i="40"/>
  <c r="B57" i="40"/>
  <c r="C57" i="40"/>
  <c r="B58" i="40"/>
  <c r="C58" i="40"/>
  <c r="B59" i="40"/>
  <c r="C59" i="40"/>
  <c r="B60" i="40"/>
  <c r="C60" i="40"/>
  <c r="B61" i="40"/>
  <c r="C61" i="40"/>
  <c r="B62" i="40"/>
  <c r="C62" i="40"/>
  <c r="B63" i="40"/>
  <c r="C63" i="40"/>
  <c r="B64" i="40"/>
  <c r="C64" i="40"/>
  <c r="C86" i="13" l="1"/>
  <c r="C85" i="13"/>
  <c r="C13" i="40" l="1"/>
  <c r="C14" i="40"/>
  <c r="C15" i="40"/>
  <c r="C16" i="40"/>
  <c r="C17" i="40"/>
  <c r="C18" i="40"/>
  <c r="C19" i="40"/>
  <c r="C20" i="40"/>
  <c r="C21" i="40"/>
  <c r="C22" i="40"/>
  <c r="C23" i="40"/>
  <c r="C24" i="40"/>
  <c r="C25" i="40"/>
  <c r="C26" i="40"/>
  <c r="C27" i="40"/>
  <c r="C28" i="40"/>
  <c r="C29" i="40"/>
  <c r="C30" i="40"/>
  <c r="C31" i="40"/>
  <c r="C32" i="40"/>
  <c r="C33" i="40"/>
  <c r="C34" i="40"/>
  <c r="C12" i="40" l="1"/>
  <c r="K73" i="40" l="1"/>
  <c r="K72" i="40"/>
  <c r="K71" i="40"/>
  <c r="K70" i="40"/>
  <c r="K69" i="40"/>
  <c r="K6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J73" i="40"/>
  <c r="J72" i="40"/>
  <c r="J71" i="40"/>
  <c r="J70" i="40"/>
  <c r="J69" i="40"/>
  <c r="J68" i="40"/>
  <c r="J67" i="40"/>
  <c r="J66" i="40"/>
  <c r="J65" i="40"/>
  <c r="J64" i="40"/>
  <c r="J63" i="40"/>
  <c r="J62" i="40"/>
  <c r="J61" i="40"/>
  <c r="J60" i="40"/>
  <c r="J59" i="40"/>
  <c r="J58" i="40"/>
  <c r="J57" i="40"/>
  <c r="J56" i="40"/>
  <c r="J55" i="40"/>
  <c r="J54" i="40"/>
  <c r="J53" i="40"/>
  <c r="J52" i="40"/>
  <c r="J51" i="40"/>
  <c r="J50" i="40"/>
  <c r="J49" i="40"/>
  <c r="J48" i="40"/>
  <c r="J47" i="40"/>
  <c r="J46" i="40"/>
  <c r="J45" i="40"/>
  <c r="J44" i="40"/>
  <c r="J43" i="40"/>
  <c r="J42" i="40"/>
  <c r="J41" i="40"/>
  <c r="I73" i="40"/>
  <c r="I72" i="40"/>
  <c r="I71" i="40"/>
  <c r="I70" i="40"/>
  <c r="I69" i="40"/>
  <c r="I68" i="40"/>
  <c r="I67" i="40"/>
  <c r="I66" i="40"/>
  <c r="I65" i="40"/>
  <c r="I64" i="40"/>
  <c r="I63" i="40"/>
  <c r="I62" i="40"/>
  <c r="I61" i="40"/>
  <c r="I60" i="40"/>
  <c r="I59" i="40"/>
  <c r="I58" i="40"/>
  <c r="I57" i="40"/>
  <c r="I56" i="40"/>
  <c r="I55" i="40"/>
  <c r="I54" i="40"/>
  <c r="I53" i="40"/>
  <c r="I52" i="40"/>
  <c r="I51" i="40"/>
  <c r="I50" i="40"/>
  <c r="I49" i="40"/>
  <c r="I48" i="40"/>
  <c r="I47" i="40"/>
  <c r="I46" i="40"/>
  <c r="I45" i="40"/>
  <c r="I44" i="40"/>
  <c r="I43" i="40"/>
  <c r="I42" i="40"/>
  <c r="I41" i="40"/>
  <c r="H73" i="40"/>
  <c r="H72" i="40"/>
  <c r="H71" i="40"/>
  <c r="H70" i="40"/>
  <c r="H69" i="40"/>
  <c r="H6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E73" i="40"/>
  <c r="E72" i="40"/>
  <c r="E71" i="40"/>
  <c r="E70" i="40"/>
  <c r="E69" i="40"/>
  <c r="E68" i="40"/>
  <c r="E67" i="40"/>
  <c r="E66" i="40"/>
  <c r="E65" i="40"/>
  <c r="E64" i="40"/>
  <c r="E63" i="40"/>
  <c r="E62" i="40"/>
  <c r="E61" i="40"/>
  <c r="E60" i="40"/>
  <c r="E59" i="40"/>
  <c r="E58" i="40"/>
  <c r="E57" i="40"/>
  <c r="E56" i="40"/>
  <c r="E55" i="40"/>
  <c r="E54" i="40"/>
  <c r="E53" i="40"/>
  <c r="E52" i="40"/>
  <c r="E51" i="40"/>
  <c r="E50" i="40"/>
  <c r="E49" i="40"/>
  <c r="E48" i="40"/>
  <c r="E47" i="40"/>
  <c r="E46" i="40"/>
  <c r="E45" i="40"/>
  <c r="E44" i="40"/>
  <c r="E43" i="40"/>
  <c r="E42" i="40"/>
  <c r="E41" i="40"/>
  <c r="C73" i="40"/>
  <c r="C72" i="40"/>
  <c r="C71" i="40"/>
  <c r="C70" i="40"/>
  <c r="C69" i="40"/>
  <c r="C68" i="40"/>
  <c r="C67" i="40"/>
  <c r="C66" i="40"/>
  <c r="C65" i="40"/>
  <c r="C30" i="13" l="1"/>
  <c r="B30" i="13" l="1"/>
  <c r="N30" i="13"/>
  <c r="D41" i="40" s="1"/>
  <c r="P30" i="13"/>
  <c r="O30" i="13" s="1"/>
  <c r="Q30" i="13"/>
  <c r="R30" i="13"/>
  <c r="B31" i="13"/>
  <c r="C31" i="13"/>
  <c r="N31" i="13"/>
  <c r="D42" i="40" s="1"/>
  <c r="P31" i="13"/>
  <c r="O31" i="13" s="1"/>
  <c r="Q31" i="13"/>
  <c r="R31" i="13"/>
  <c r="F61" i="31"/>
  <c r="F62" i="31"/>
  <c r="F63" i="31"/>
  <c r="F64" i="31"/>
  <c r="F65" i="31"/>
  <c r="F66" i="31"/>
  <c r="F67" i="31"/>
  <c r="F68" i="31"/>
  <c r="F69" i="31"/>
  <c r="F70" i="31"/>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R324" i="32"/>
  <c r="R325" i="32"/>
  <c r="R326" i="32"/>
  <c r="R327" i="32"/>
  <c r="R328" i="32"/>
  <c r="R329" i="32"/>
  <c r="R330" i="32"/>
  <c r="R331" i="32"/>
  <c r="R332" i="32"/>
  <c r="R333" i="32"/>
  <c r="R334" i="32"/>
  <c r="R335" i="32"/>
  <c r="R336" i="32"/>
  <c r="R337" i="32"/>
  <c r="R338" i="32"/>
  <c r="R339" i="32"/>
  <c r="R340" i="32"/>
  <c r="R341" i="32"/>
  <c r="R342" i="32"/>
  <c r="R343" i="32"/>
  <c r="R344" i="32"/>
  <c r="R345" i="32"/>
  <c r="R346" i="32"/>
  <c r="R347" i="32"/>
  <c r="R348" i="32"/>
  <c r="R349" i="32"/>
  <c r="R350" i="32"/>
  <c r="R351" i="32"/>
  <c r="R352" i="32"/>
  <c r="R353" i="32"/>
  <c r="R354" i="32"/>
  <c r="R355" i="32"/>
  <c r="R356" i="32"/>
  <c r="R357" i="32"/>
  <c r="R358" i="32"/>
  <c r="R359" i="32"/>
  <c r="R360" i="32"/>
  <c r="R361" i="32"/>
  <c r="R362" i="32"/>
  <c r="R363" i="32"/>
  <c r="R364" i="32"/>
  <c r="R365" i="32"/>
  <c r="R366" i="32"/>
  <c r="R367" i="32"/>
  <c r="R368" i="32"/>
  <c r="R369" i="32"/>
  <c r="R370" i="32"/>
  <c r="R371" i="32"/>
  <c r="R372" i="32"/>
  <c r="R373" i="32"/>
  <c r="R374" i="32"/>
  <c r="R375" i="32"/>
  <c r="R376" i="32"/>
  <c r="R377" i="32"/>
  <c r="R378" i="32"/>
  <c r="R379" i="32"/>
  <c r="R380" i="32"/>
  <c r="R381" i="32"/>
  <c r="R382" i="32"/>
  <c r="R383" i="32"/>
  <c r="R384" i="32"/>
  <c r="R385" i="32"/>
  <c r="R386" i="32"/>
  <c r="R387" i="32"/>
  <c r="R388" i="32"/>
  <c r="R389" i="32"/>
  <c r="R390" i="32"/>
  <c r="R391" i="32"/>
  <c r="R392" i="32"/>
  <c r="R393" i="32"/>
  <c r="R394" i="32"/>
  <c r="R395" i="32"/>
  <c r="R396" i="32"/>
  <c r="R397" i="32"/>
  <c r="R398" i="32"/>
  <c r="R399" i="32"/>
  <c r="R400" i="32"/>
  <c r="R401" i="32"/>
  <c r="R402" i="32"/>
  <c r="R403" i="32"/>
  <c r="R404" i="32"/>
  <c r="R405" i="32"/>
  <c r="R406" i="32"/>
  <c r="R407" i="32"/>
  <c r="R408" i="32"/>
  <c r="R409" i="32"/>
  <c r="R410" i="32"/>
  <c r="R411" i="32"/>
  <c r="R412" i="32"/>
  <c r="R413" i="32"/>
  <c r="R414" i="32"/>
  <c r="R415" i="32"/>
  <c r="R416" i="32"/>
  <c r="R417" i="32"/>
  <c r="R418" i="32"/>
  <c r="R419" i="32"/>
  <c r="R420" i="32"/>
  <c r="R421" i="32"/>
  <c r="R422" i="32"/>
  <c r="R423" i="32"/>
  <c r="R424" i="32"/>
  <c r="R425" i="32"/>
  <c r="R426" i="32"/>
  <c r="R427" i="32"/>
  <c r="R428" i="32"/>
  <c r="R429" i="32"/>
  <c r="R430" i="32"/>
  <c r="R431" i="32"/>
  <c r="R432" i="32"/>
  <c r="R433" i="32"/>
  <c r="R434" i="32"/>
  <c r="R435" i="32"/>
  <c r="R436" i="32"/>
  <c r="R437" i="32"/>
  <c r="R438" i="32"/>
  <c r="R439" i="32"/>
  <c r="R440" i="32"/>
  <c r="R441" i="32"/>
  <c r="R442" i="32"/>
  <c r="R443" i="32"/>
  <c r="R444" i="32"/>
  <c r="R445" i="32"/>
  <c r="R446" i="32"/>
  <c r="R447" i="32"/>
  <c r="R448" i="32"/>
  <c r="R449" i="32"/>
  <c r="R450" i="32"/>
  <c r="R451" i="32"/>
  <c r="R452" i="32"/>
  <c r="R453" i="32"/>
  <c r="R454" i="32"/>
  <c r="R455" i="32"/>
  <c r="R456" i="32"/>
  <c r="R457" i="32"/>
  <c r="R458" i="32"/>
  <c r="R459" i="32"/>
  <c r="R460" i="32"/>
  <c r="R461" i="32"/>
  <c r="R462" i="32"/>
  <c r="R463" i="32"/>
  <c r="R464" i="32"/>
  <c r="R465" i="32"/>
  <c r="R466" i="32"/>
  <c r="R467" i="32"/>
  <c r="R468" i="32"/>
  <c r="R469" i="32"/>
  <c r="R470" i="32"/>
  <c r="R471" i="32"/>
  <c r="R472" i="32"/>
  <c r="R473" i="32"/>
  <c r="R474" i="32"/>
  <c r="R475" i="32"/>
  <c r="R476" i="32"/>
  <c r="R477" i="32"/>
  <c r="R478" i="32"/>
  <c r="R479" i="32"/>
  <c r="R480" i="32"/>
  <c r="R481" i="32"/>
  <c r="R482" i="32"/>
  <c r="R483" i="32"/>
  <c r="R484" i="32"/>
  <c r="R485" i="32"/>
  <c r="R486" i="32"/>
  <c r="R487" i="32"/>
  <c r="R488" i="32"/>
  <c r="R489" i="32"/>
  <c r="R490" i="32"/>
  <c r="R491" i="32"/>
  <c r="R492" i="32"/>
  <c r="R493" i="32"/>
  <c r="R494" i="32"/>
  <c r="R495" i="32"/>
  <c r="R496" i="32"/>
  <c r="R497" i="32"/>
  <c r="R498" i="32"/>
  <c r="R499" i="32"/>
  <c r="R500" i="32"/>
  <c r="R501" i="32"/>
  <c r="R502" i="32"/>
  <c r="R503" i="32"/>
  <c r="R504" i="32"/>
  <c r="R505" i="32"/>
  <c r="R506" i="32"/>
  <c r="R507" i="32"/>
  <c r="R508" i="32"/>
  <c r="R509" i="32"/>
  <c r="R510" i="32"/>
  <c r="R511" i="32"/>
  <c r="R512" i="32"/>
  <c r="R513" i="32"/>
  <c r="R514" i="32"/>
  <c r="R515" i="32"/>
  <c r="R516" i="32"/>
  <c r="R517" i="32"/>
  <c r="R518" i="32"/>
  <c r="R519" i="32"/>
  <c r="R520" i="32"/>
  <c r="R521" i="32"/>
  <c r="R522" i="32"/>
  <c r="R523" i="32"/>
  <c r="R524" i="32"/>
  <c r="R525" i="32"/>
  <c r="R526" i="32"/>
  <c r="R527" i="32"/>
  <c r="R528" i="32"/>
  <c r="R529" i="32"/>
  <c r="R530" i="32"/>
  <c r="R531" i="32"/>
  <c r="R532" i="32"/>
  <c r="R533" i="32"/>
  <c r="R534" i="32"/>
  <c r="R535" i="32"/>
  <c r="R536" i="32"/>
  <c r="R537" i="32"/>
  <c r="R538" i="32"/>
  <c r="R539" i="32"/>
  <c r="R540" i="32"/>
  <c r="R541" i="32"/>
  <c r="R542" i="32"/>
  <c r="R543" i="32"/>
  <c r="R544" i="32"/>
  <c r="R545" i="32"/>
  <c r="R546" i="32"/>
  <c r="R547" i="32"/>
  <c r="R548" i="32"/>
  <c r="N324" i="32"/>
  <c r="N325" i="32"/>
  <c r="N326" i="32"/>
  <c r="N327" i="32"/>
  <c r="N328" i="32"/>
  <c r="N329" i="32"/>
  <c r="N330" i="32"/>
  <c r="N331" i="32"/>
  <c r="N332" i="32"/>
  <c r="N333" i="32"/>
  <c r="N334" i="32"/>
  <c r="N335" i="32"/>
  <c r="N336" i="32"/>
  <c r="N337" i="32"/>
  <c r="N338" i="32"/>
  <c r="N339" i="32"/>
  <c r="N340" i="32"/>
  <c r="N341" i="32"/>
  <c r="N342" i="32"/>
  <c r="N343" i="32"/>
  <c r="N344" i="32"/>
  <c r="N345" i="32"/>
  <c r="N346" i="32"/>
  <c r="N347" i="32"/>
  <c r="N348" i="32"/>
  <c r="N349" i="32"/>
  <c r="N350" i="32"/>
  <c r="N351" i="32"/>
  <c r="N352" i="32"/>
  <c r="N353" i="32"/>
  <c r="N354" i="32"/>
  <c r="N355" i="32"/>
  <c r="N356" i="32"/>
  <c r="N357" i="32"/>
  <c r="N358" i="32"/>
  <c r="N359" i="32"/>
  <c r="N360" i="32"/>
  <c r="N361" i="32"/>
  <c r="N362" i="32"/>
  <c r="N363" i="32"/>
  <c r="N364" i="32"/>
  <c r="N365" i="32"/>
  <c r="N366" i="32"/>
  <c r="N367" i="32"/>
  <c r="N368" i="32"/>
  <c r="N369" i="32"/>
  <c r="N370" i="32"/>
  <c r="N371" i="32"/>
  <c r="N372" i="32"/>
  <c r="N373" i="32"/>
  <c r="N374" i="32"/>
  <c r="N375" i="32"/>
  <c r="N376" i="32"/>
  <c r="N377" i="32"/>
  <c r="N378" i="32"/>
  <c r="N379" i="32"/>
  <c r="N380" i="32"/>
  <c r="N381" i="32"/>
  <c r="N382" i="32"/>
  <c r="N383" i="32"/>
  <c r="N384" i="32"/>
  <c r="N385" i="32"/>
  <c r="N386" i="32"/>
  <c r="N387" i="32"/>
  <c r="N388" i="32"/>
  <c r="N389" i="32"/>
  <c r="N390" i="32"/>
  <c r="N391" i="32"/>
  <c r="N392" i="32"/>
  <c r="N393" i="32"/>
  <c r="N394" i="32"/>
  <c r="N395" i="32"/>
  <c r="N396" i="32"/>
  <c r="N397" i="32"/>
  <c r="N398" i="32"/>
  <c r="N399" i="32"/>
  <c r="N400" i="32"/>
  <c r="N401" i="32"/>
  <c r="N402" i="32"/>
  <c r="N403" i="32"/>
  <c r="N404" i="32"/>
  <c r="N405" i="32"/>
  <c r="N406" i="32"/>
  <c r="N407" i="32"/>
  <c r="N408" i="32"/>
  <c r="N409" i="32"/>
  <c r="N410" i="32"/>
  <c r="N411" i="32"/>
  <c r="N412" i="32"/>
  <c r="N413" i="32"/>
  <c r="N414" i="32"/>
  <c r="N415" i="32"/>
  <c r="N416" i="32"/>
  <c r="N417" i="32"/>
  <c r="N418" i="32"/>
  <c r="N419" i="32"/>
  <c r="N420" i="32"/>
  <c r="N421" i="32"/>
  <c r="N422" i="32"/>
  <c r="N423" i="32"/>
  <c r="N424" i="32"/>
  <c r="N425" i="32"/>
  <c r="N426" i="32"/>
  <c r="N427" i="32"/>
  <c r="N428" i="32"/>
  <c r="N429" i="32"/>
  <c r="N430" i="32"/>
  <c r="N431" i="32"/>
  <c r="N432" i="32"/>
  <c r="N433" i="32"/>
  <c r="N434" i="32"/>
  <c r="N435" i="32"/>
  <c r="N436" i="32"/>
  <c r="N437" i="32"/>
  <c r="N438" i="32"/>
  <c r="N439" i="32"/>
  <c r="N440" i="32"/>
  <c r="N441" i="32"/>
  <c r="N442" i="32"/>
  <c r="N443" i="32"/>
  <c r="N444" i="32"/>
  <c r="N445" i="32"/>
  <c r="N446" i="32"/>
  <c r="N447" i="32"/>
  <c r="N448" i="32"/>
  <c r="N449" i="32"/>
  <c r="N450" i="32"/>
  <c r="N451" i="32"/>
  <c r="N452" i="32"/>
  <c r="N453" i="32"/>
  <c r="N454" i="32"/>
  <c r="N455" i="32"/>
  <c r="N456" i="32"/>
  <c r="N457" i="32"/>
  <c r="N458" i="32"/>
  <c r="N459" i="32"/>
  <c r="N460" i="32"/>
  <c r="N461" i="32"/>
  <c r="N462" i="32"/>
  <c r="N463" i="32"/>
  <c r="N464" i="32"/>
  <c r="N465" i="32"/>
  <c r="N466" i="32"/>
  <c r="N467" i="32"/>
  <c r="N468" i="32"/>
  <c r="N469" i="32"/>
  <c r="N470" i="32"/>
  <c r="N471" i="32"/>
  <c r="N472" i="32"/>
  <c r="N473" i="32"/>
  <c r="N474" i="32"/>
  <c r="N475" i="32"/>
  <c r="N476" i="32"/>
  <c r="N477" i="32"/>
  <c r="N478" i="32"/>
  <c r="N479" i="32"/>
  <c r="N480" i="32"/>
  <c r="N481" i="32"/>
  <c r="N482" i="32"/>
  <c r="N483" i="32"/>
  <c r="N484" i="32"/>
  <c r="N485" i="32"/>
  <c r="N486" i="32"/>
  <c r="N487" i="32"/>
  <c r="N488" i="32"/>
  <c r="N489" i="32"/>
  <c r="N490" i="32"/>
  <c r="N491" i="32"/>
  <c r="N492" i="32"/>
  <c r="N493" i="32"/>
  <c r="N494" i="32"/>
  <c r="N495" i="32"/>
  <c r="N496" i="32"/>
  <c r="N497" i="32"/>
  <c r="N498" i="32"/>
  <c r="N499" i="32"/>
  <c r="N500" i="32"/>
  <c r="N501" i="32"/>
  <c r="N502" i="32"/>
  <c r="N503" i="32"/>
  <c r="N504" i="32"/>
  <c r="N505" i="32"/>
  <c r="N506" i="32"/>
  <c r="N507" i="32"/>
  <c r="N508" i="32"/>
  <c r="N509" i="32"/>
  <c r="N510" i="32"/>
  <c r="N511" i="32"/>
  <c r="N512" i="32"/>
  <c r="N513" i="32"/>
  <c r="N514" i="32"/>
  <c r="N515" i="32"/>
  <c r="N516" i="32"/>
  <c r="N517" i="32"/>
  <c r="N518" i="32"/>
  <c r="N519" i="32"/>
  <c r="N520" i="32"/>
  <c r="N521" i="32"/>
  <c r="N522" i="32"/>
  <c r="N523" i="32"/>
  <c r="N524" i="32"/>
  <c r="N525" i="32"/>
  <c r="N526" i="32"/>
  <c r="N527" i="32"/>
  <c r="N528" i="32"/>
  <c r="N529" i="32"/>
  <c r="N530" i="32"/>
  <c r="N531" i="32"/>
  <c r="N532" i="32"/>
  <c r="N533" i="32"/>
  <c r="N534" i="32"/>
  <c r="N535" i="32"/>
  <c r="N536" i="32"/>
  <c r="N537" i="32"/>
  <c r="N538" i="32"/>
  <c r="N539" i="32"/>
  <c r="N540" i="32"/>
  <c r="N541" i="32"/>
  <c r="N542" i="32"/>
  <c r="N543" i="32"/>
  <c r="N544" i="32"/>
  <c r="N545" i="32"/>
  <c r="N546" i="32"/>
  <c r="N547" i="32"/>
  <c r="N548" i="32"/>
  <c r="J324" i="32"/>
  <c r="J325" i="32"/>
  <c r="J326" i="32"/>
  <c r="J327" i="32"/>
  <c r="J328" i="32"/>
  <c r="J329" i="32"/>
  <c r="J330" i="32"/>
  <c r="J331" i="32"/>
  <c r="J332" i="32"/>
  <c r="J333" i="32"/>
  <c r="J334" i="32"/>
  <c r="J335" i="32"/>
  <c r="J336" i="32"/>
  <c r="J337" i="32"/>
  <c r="J338" i="32"/>
  <c r="J339" i="32"/>
  <c r="J340" i="32"/>
  <c r="J341" i="32"/>
  <c r="J342" i="32"/>
  <c r="J343" i="32"/>
  <c r="J344" i="32"/>
  <c r="J345" i="32"/>
  <c r="J346" i="32"/>
  <c r="J347" i="32"/>
  <c r="J348" i="32"/>
  <c r="J349" i="32"/>
  <c r="J350" i="32"/>
  <c r="J351" i="32"/>
  <c r="J352" i="32"/>
  <c r="J353" i="32"/>
  <c r="J354" i="32"/>
  <c r="J355" i="32"/>
  <c r="J356" i="32"/>
  <c r="J357" i="32"/>
  <c r="J358" i="32"/>
  <c r="J359" i="32"/>
  <c r="J360" i="32"/>
  <c r="J361" i="32"/>
  <c r="J362" i="32"/>
  <c r="J363" i="32"/>
  <c r="J364" i="32"/>
  <c r="J365" i="32"/>
  <c r="J366" i="32"/>
  <c r="J367" i="32"/>
  <c r="J368" i="32"/>
  <c r="J369" i="32"/>
  <c r="J370" i="32"/>
  <c r="J371" i="32"/>
  <c r="J372" i="32"/>
  <c r="J373" i="32"/>
  <c r="J374" i="32"/>
  <c r="J375" i="32"/>
  <c r="J376" i="32"/>
  <c r="J377" i="32"/>
  <c r="J378" i="32"/>
  <c r="J379" i="32"/>
  <c r="J380" i="32"/>
  <c r="J381" i="32"/>
  <c r="J382" i="32"/>
  <c r="J383" i="32"/>
  <c r="J384" i="32"/>
  <c r="J385" i="32"/>
  <c r="J386" i="32"/>
  <c r="J387" i="32"/>
  <c r="J388" i="32"/>
  <c r="J389" i="32"/>
  <c r="J390" i="32"/>
  <c r="J391" i="32"/>
  <c r="J392" i="32"/>
  <c r="J393" i="32"/>
  <c r="J394" i="32"/>
  <c r="J395" i="32"/>
  <c r="J396" i="32"/>
  <c r="J397" i="32"/>
  <c r="J398" i="32"/>
  <c r="J399" i="32"/>
  <c r="J400" i="32"/>
  <c r="J401" i="32"/>
  <c r="J402" i="32"/>
  <c r="J403" i="32"/>
  <c r="J404" i="32"/>
  <c r="J405" i="32"/>
  <c r="J406" i="32"/>
  <c r="J407" i="32"/>
  <c r="J408" i="32"/>
  <c r="J409" i="32"/>
  <c r="J410" i="32"/>
  <c r="J411" i="32"/>
  <c r="J412" i="32"/>
  <c r="J413" i="32"/>
  <c r="J414" i="32"/>
  <c r="J415" i="32"/>
  <c r="J416" i="32"/>
  <c r="J417" i="32"/>
  <c r="J418" i="32"/>
  <c r="J419" i="32"/>
  <c r="J420" i="32"/>
  <c r="J421" i="32"/>
  <c r="J422" i="32"/>
  <c r="J423" i="32"/>
  <c r="J424" i="32"/>
  <c r="J425" i="32"/>
  <c r="J426" i="32"/>
  <c r="J427" i="32"/>
  <c r="J428" i="32"/>
  <c r="J429" i="32"/>
  <c r="J430" i="32"/>
  <c r="J431" i="32"/>
  <c r="J432" i="32"/>
  <c r="J433" i="32"/>
  <c r="J434" i="32"/>
  <c r="J435" i="32"/>
  <c r="J436" i="32"/>
  <c r="J437" i="32"/>
  <c r="J438" i="32"/>
  <c r="J439" i="32"/>
  <c r="J440" i="32"/>
  <c r="J441" i="32"/>
  <c r="J442" i="32"/>
  <c r="J443" i="32"/>
  <c r="J444" i="32"/>
  <c r="J445" i="32"/>
  <c r="J446" i="32"/>
  <c r="J447" i="32"/>
  <c r="J448" i="32"/>
  <c r="J449" i="32"/>
  <c r="J450" i="32"/>
  <c r="J451" i="32"/>
  <c r="J452" i="32"/>
  <c r="J453" i="32"/>
  <c r="J454" i="32"/>
  <c r="J455" i="32"/>
  <c r="J456" i="32"/>
  <c r="J457" i="32"/>
  <c r="J458" i="32"/>
  <c r="J459" i="32"/>
  <c r="J460" i="32"/>
  <c r="J461" i="32"/>
  <c r="J462" i="32"/>
  <c r="J463" i="32"/>
  <c r="J464" i="32"/>
  <c r="J465" i="32"/>
  <c r="J466" i="32"/>
  <c r="J467" i="32"/>
  <c r="J468" i="32"/>
  <c r="J469" i="32"/>
  <c r="J470" i="32"/>
  <c r="J471" i="32"/>
  <c r="J472" i="32"/>
  <c r="J473" i="32"/>
  <c r="J474" i="32"/>
  <c r="J475" i="32"/>
  <c r="J476" i="32"/>
  <c r="J477" i="32"/>
  <c r="J478" i="32"/>
  <c r="J479" i="32"/>
  <c r="J480" i="32"/>
  <c r="J481" i="32"/>
  <c r="J482" i="32"/>
  <c r="J483" i="32"/>
  <c r="J484" i="32"/>
  <c r="J485" i="32"/>
  <c r="J486" i="32"/>
  <c r="J487" i="32"/>
  <c r="J488" i="32"/>
  <c r="J489" i="32"/>
  <c r="J490" i="32"/>
  <c r="J491" i="32"/>
  <c r="J492" i="32"/>
  <c r="J493" i="32"/>
  <c r="J494" i="32"/>
  <c r="J495" i="32"/>
  <c r="J496" i="32"/>
  <c r="J497" i="32"/>
  <c r="J498" i="32"/>
  <c r="J499" i="32"/>
  <c r="J500" i="32"/>
  <c r="J501" i="32"/>
  <c r="J502" i="32"/>
  <c r="J503" i="32"/>
  <c r="J504" i="32"/>
  <c r="J505" i="32"/>
  <c r="J506" i="32"/>
  <c r="J507" i="32"/>
  <c r="J508" i="32"/>
  <c r="J509" i="32"/>
  <c r="J510" i="32"/>
  <c r="J511" i="32"/>
  <c r="J512" i="32"/>
  <c r="J513" i="32"/>
  <c r="J514" i="32"/>
  <c r="J515" i="32"/>
  <c r="J516" i="32"/>
  <c r="J517" i="32"/>
  <c r="J518" i="32"/>
  <c r="J519" i="32"/>
  <c r="J520" i="32"/>
  <c r="J521" i="32"/>
  <c r="J522" i="32"/>
  <c r="J523" i="32"/>
  <c r="J524" i="32"/>
  <c r="J525" i="32"/>
  <c r="J526" i="32"/>
  <c r="J527" i="32"/>
  <c r="J528" i="32"/>
  <c r="J529" i="32"/>
  <c r="J530" i="32"/>
  <c r="J531" i="32"/>
  <c r="J532" i="32"/>
  <c r="J533" i="32"/>
  <c r="J534" i="32"/>
  <c r="J535" i="32"/>
  <c r="J536" i="32"/>
  <c r="J537" i="32"/>
  <c r="J538" i="32"/>
  <c r="J539" i="32"/>
  <c r="J540" i="32"/>
  <c r="J541" i="32"/>
  <c r="J542" i="32"/>
  <c r="J543" i="32"/>
  <c r="J544" i="32"/>
  <c r="J545" i="32"/>
  <c r="J546" i="32"/>
  <c r="J547" i="32"/>
  <c r="J548" i="32"/>
  <c r="F324" i="32"/>
  <c r="F325" i="32"/>
  <c r="F326" i="32"/>
  <c r="F327" i="32"/>
  <c r="F328" i="32"/>
  <c r="F329" i="32"/>
  <c r="F330" i="32"/>
  <c r="F331" i="32"/>
  <c r="F332" i="32"/>
  <c r="F333" i="32"/>
  <c r="F334" i="32"/>
  <c r="F335" i="32"/>
  <c r="F336" i="32"/>
  <c r="F337" i="32"/>
  <c r="F338" i="32"/>
  <c r="F339" i="32"/>
  <c r="F340" i="32"/>
  <c r="F341" i="32"/>
  <c r="F342" i="32"/>
  <c r="F343" i="32"/>
  <c r="F344" i="32"/>
  <c r="F345" i="32"/>
  <c r="F346" i="32"/>
  <c r="F347" i="32"/>
  <c r="F348" i="32"/>
  <c r="F349" i="32"/>
  <c r="F350" i="32"/>
  <c r="F351" i="32"/>
  <c r="F352" i="32"/>
  <c r="F353" i="32"/>
  <c r="F354" i="32"/>
  <c r="F355" i="32"/>
  <c r="F356" i="32"/>
  <c r="F357" i="32"/>
  <c r="F358" i="32"/>
  <c r="F359" i="32"/>
  <c r="F360" i="32"/>
  <c r="F361" i="32"/>
  <c r="F362" i="32"/>
  <c r="F363" i="32"/>
  <c r="F364" i="32"/>
  <c r="F365" i="32"/>
  <c r="F366" i="32"/>
  <c r="F367" i="32"/>
  <c r="F368" i="32"/>
  <c r="F369" i="32"/>
  <c r="F370" i="32"/>
  <c r="F371" i="32"/>
  <c r="F372" i="32"/>
  <c r="F373" i="32"/>
  <c r="F374" i="32"/>
  <c r="F375" i="32"/>
  <c r="F376" i="32"/>
  <c r="F377" i="32"/>
  <c r="F378" i="32"/>
  <c r="F379" i="32"/>
  <c r="F380" i="32"/>
  <c r="F381" i="32"/>
  <c r="F382" i="32"/>
  <c r="F383" i="32"/>
  <c r="F384" i="32"/>
  <c r="F385" i="32"/>
  <c r="F386" i="32"/>
  <c r="F387" i="32"/>
  <c r="F388" i="32"/>
  <c r="F389" i="32"/>
  <c r="F390" i="32"/>
  <c r="F391" i="32"/>
  <c r="F392" i="32"/>
  <c r="F393" i="32"/>
  <c r="F394" i="32"/>
  <c r="F395" i="32"/>
  <c r="F396" i="32"/>
  <c r="F397" i="32"/>
  <c r="F398" i="32"/>
  <c r="F399" i="32"/>
  <c r="F400" i="32"/>
  <c r="F401" i="32"/>
  <c r="F402" i="32"/>
  <c r="F403" i="32"/>
  <c r="F404" i="32"/>
  <c r="F405" i="32"/>
  <c r="F406" i="32"/>
  <c r="F407" i="32"/>
  <c r="F408" i="32"/>
  <c r="F409" i="32"/>
  <c r="F410" i="32"/>
  <c r="F411" i="32"/>
  <c r="F412" i="32"/>
  <c r="F413" i="32"/>
  <c r="F414" i="32"/>
  <c r="F415" i="32"/>
  <c r="F416" i="32"/>
  <c r="F417" i="32"/>
  <c r="F418" i="32"/>
  <c r="F419" i="32"/>
  <c r="F420" i="32"/>
  <c r="F421" i="32"/>
  <c r="F422" i="32"/>
  <c r="F423" i="32"/>
  <c r="F424" i="32"/>
  <c r="F425" i="32"/>
  <c r="F426" i="32"/>
  <c r="F427" i="32"/>
  <c r="F428" i="32"/>
  <c r="F429" i="32"/>
  <c r="F430" i="32"/>
  <c r="F431" i="32"/>
  <c r="F432" i="32"/>
  <c r="F433" i="32"/>
  <c r="F434" i="32"/>
  <c r="F435" i="32"/>
  <c r="F436" i="32"/>
  <c r="F437" i="32"/>
  <c r="F438" i="32"/>
  <c r="F439" i="32"/>
  <c r="F440" i="32"/>
  <c r="F441" i="32"/>
  <c r="F442" i="32"/>
  <c r="F443" i="32"/>
  <c r="F444" i="32"/>
  <c r="F445" i="32"/>
  <c r="F446" i="32"/>
  <c r="F447" i="32"/>
  <c r="F448" i="32"/>
  <c r="F449" i="32"/>
  <c r="F450" i="32"/>
  <c r="F451" i="32"/>
  <c r="F452" i="32"/>
  <c r="F453" i="32"/>
  <c r="F454" i="32"/>
  <c r="F455" i="32"/>
  <c r="F456" i="32"/>
  <c r="F457" i="32"/>
  <c r="F458" i="32"/>
  <c r="F459" i="32"/>
  <c r="F460" i="32"/>
  <c r="F461" i="32"/>
  <c r="F462" i="32"/>
  <c r="F463" i="32"/>
  <c r="F464" i="32"/>
  <c r="F465" i="32"/>
  <c r="F466" i="32"/>
  <c r="F467" i="32"/>
  <c r="F468" i="32"/>
  <c r="F469" i="32"/>
  <c r="F470" i="32"/>
  <c r="F471" i="32"/>
  <c r="F472" i="32"/>
  <c r="F473" i="32"/>
  <c r="F474" i="32"/>
  <c r="F475" i="32"/>
  <c r="F476" i="32"/>
  <c r="F477" i="32"/>
  <c r="F478" i="32"/>
  <c r="F479" i="32"/>
  <c r="F480" i="32"/>
  <c r="F481" i="32"/>
  <c r="F482" i="32"/>
  <c r="F483" i="32"/>
  <c r="F484" i="32"/>
  <c r="F485" i="32"/>
  <c r="F486" i="32"/>
  <c r="F487" i="32"/>
  <c r="F488" i="32"/>
  <c r="F489" i="32"/>
  <c r="F490" i="32"/>
  <c r="F491" i="32"/>
  <c r="F492" i="32"/>
  <c r="F493" i="32"/>
  <c r="F494" i="32"/>
  <c r="F495" i="32"/>
  <c r="F496" i="32"/>
  <c r="F497" i="32"/>
  <c r="F498" i="32"/>
  <c r="F499" i="32"/>
  <c r="F500" i="32"/>
  <c r="F501" i="32"/>
  <c r="F502" i="32"/>
  <c r="F503" i="32"/>
  <c r="F504" i="32"/>
  <c r="F505" i="32"/>
  <c r="F506" i="32"/>
  <c r="F507" i="32"/>
  <c r="F508" i="32"/>
  <c r="F509" i="32"/>
  <c r="F510" i="32"/>
  <c r="F511" i="32"/>
  <c r="F512" i="32"/>
  <c r="F513" i="32"/>
  <c r="F514" i="32"/>
  <c r="F515" i="32"/>
  <c r="F516" i="32"/>
  <c r="F517" i="32"/>
  <c r="F518" i="32"/>
  <c r="F519" i="32"/>
  <c r="F520" i="32"/>
  <c r="F521" i="32"/>
  <c r="F522" i="32"/>
  <c r="F523" i="32"/>
  <c r="F524" i="32"/>
  <c r="F525" i="32"/>
  <c r="F526" i="32"/>
  <c r="F527" i="32"/>
  <c r="F528" i="32"/>
  <c r="F529" i="32"/>
  <c r="F530" i="32"/>
  <c r="F531" i="32"/>
  <c r="F532" i="32"/>
  <c r="F533" i="32"/>
  <c r="F534" i="32"/>
  <c r="F535" i="32"/>
  <c r="F536" i="32"/>
  <c r="F537" i="32"/>
  <c r="F538" i="32"/>
  <c r="F539" i="32"/>
  <c r="F540" i="32"/>
  <c r="F541" i="32"/>
  <c r="F542" i="32"/>
  <c r="F543" i="32"/>
  <c r="F544" i="32"/>
  <c r="F545" i="32"/>
  <c r="F546" i="32"/>
  <c r="F547" i="32"/>
  <c r="F548" i="32"/>
  <c r="C324" i="32"/>
  <c r="C325" i="32"/>
  <c r="C326" i="32"/>
  <c r="C327" i="32"/>
  <c r="C328" i="32"/>
  <c r="C329" i="32"/>
  <c r="C330"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5" i="32"/>
  <c r="C516" i="32"/>
  <c r="C517" i="32"/>
  <c r="C518" i="32"/>
  <c r="C519" i="32"/>
  <c r="C520" i="32"/>
  <c r="C521" i="32"/>
  <c r="C522" i="32"/>
  <c r="C523" i="32"/>
  <c r="C524" i="32"/>
  <c r="C525" i="32"/>
  <c r="C526" i="32"/>
  <c r="C527" i="32"/>
  <c r="C528" i="32"/>
  <c r="C529" i="32"/>
  <c r="C530" i="32"/>
  <c r="C531" i="32"/>
  <c r="C532" i="32"/>
  <c r="C533" i="32"/>
  <c r="C534" i="32"/>
  <c r="C535" i="32"/>
  <c r="C536" i="32"/>
  <c r="C537" i="32"/>
  <c r="C538" i="32"/>
  <c r="C539" i="32"/>
  <c r="C540" i="32"/>
  <c r="C541" i="32"/>
  <c r="C542" i="32"/>
  <c r="C543" i="32"/>
  <c r="C544" i="32"/>
  <c r="C545" i="32"/>
  <c r="C546" i="32"/>
  <c r="C547" i="32"/>
  <c r="C548" i="32"/>
  <c r="B324" i="32"/>
  <c r="B325" i="32"/>
  <c r="B326" i="32"/>
  <c r="B327" i="32"/>
  <c r="B328" i="32"/>
  <c r="B329" i="32"/>
  <c r="B330" i="32"/>
  <c r="B336" i="32"/>
  <c r="B337" i="32"/>
  <c r="B338" i="32"/>
  <c r="B339" i="32"/>
  <c r="B340" i="32"/>
  <c r="B341" i="32"/>
  <c r="B342" i="32"/>
  <c r="B343" i="32"/>
  <c r="B344" i="32"/>
  <c r="B345" i="32"/>
  <c r="B346" i="32"/>
  <c r="B347" i="32"/>
  <c r="B348" i="32"/>
  <c r="B349" i="32"/>
  <c r="B350" i="32"/>
  <c r="B351" i="32"/>
  <c r="B352" i="32"/>
  <c r="B353" i="32"/>
  <c r="B354" i="32"/>
  <c r="B355" i="32"/>
  <c r="B356" i="32"/>
  <c r="B357" i="32"/>
  <c r="B358" i="32"/>
  <c r="B359" i="32"/>
  <c r="B360" i="32"/>
  <c r="B361" i="32"/>
  <c r="B362" i="32"/>
  <c r="B363" i="32"/>
  <c r="B364" i="32"/>
  <c r="B365" i="32"/>
  <c r="B366" i="32"/>
  <c r="B367" i="32"/>
  <c r="B368" i="32"/>
  <c r="B369" i="32"/>
  <c r="B370" i="32"/>
  <c r="B371" i="32"/>
  <c r="B372" i="32"/>
  <c r="B373" i="32"/>
  <c r="B374" i="32"/>
  <c r="B375" i="32"/>
  <c r="B376" i="32"/>
  <c r="B377" i="32"/>
  <c r="B378" i="32"/>
  <c r="B379" i="32"/>
  <c r="B380" i="32"/>
  <c r="B381" i="32"/>
  <c r="B382" i="32"/>
  <c r="B383" i="32"/>
  <c r="B384" i="32"/>
  <c r="B385" i="32"/>
  <c r="B386" i="32"/>
  <c r="B387" i="32"/>
  <c r="B388" i="32"/>
  <c r="B389" i="32"/>
  <c r="B390" i="32"/>
  <c r="B391" i="32"/>
  <c r="B392" i="32"/>
  <c r="B393" i="32"/>
  <c r="B394" i="32"/>
  <c r="B395" i="32"/>
  <c r="B396" i="32"/>
  <c r="B397" i="32"/>
  <c r="B398" i="32"/>
  <c r="B399" i="32"/>
  <c r="B400" i="32"/>
  <c r="B401" i="32"/>
  <c r="B402" i="32"/>
  <c r="B403" i="32"/>
  <c r="B404" i="32"/>
  <c r="B405" i="32"/>
  <c r="B406" i="32"/>
  <c r="B407" i="32"/>
  <c r="B408" i="32"/>
  <c r="B409" i="32"/>
  <c r="B410" i="32"/>
  <c r="B411" i="32"/>
  <c r="B412" i="32"/>
  <c r="B413" i="32"/>
  <c r="B414" i="32"/>
  <c r="B415" i="32"/>
  <c r="B416" i="32"/>
  <c r="B417" i="32"/>
  <c r="B418" i="32"/>
  <c r="B419" i="32"/>
  <c r="B420" i="32"/>
  <c r="B421" i="32"/>
  <c r="B422" i="32"/>
  <c r="B423" i="32"/>
  <c r="B424" i="32"/>
  <c r="B425" i="32"/>
  <c r="B426" i="32"/>
  <c r="B427" i="32"/>
  <c r="B428" i="32"/>
  <c r="B429" i="32"/>
  <c r="B430" i="32"/>
  <c r="B431" i="32"/>
  <c r="B432" i="32"/>
  <c r="B433" i="32"/>
  <c r="B434" i="32"/>
  <c r="B435" i="32"/>
  <c r="B436" i="32"/>
  <c r="B437" i="32"/>
  <c r="B438" i="32"/>
  <c r="B439" i="32"/>
  <c r="B440" i="32"/>
  <c r="B441" i="32"/>
  <c r="B442" i="32"/>
  <c r="B443" i="32"/>
  <c r="B444" i="32"/>
  <c r="B445" i="32"/>
  <c r="B446" i="32"/>
  <c r="B447" i="32"/>
  <c r="B448" i="32"/>
  <c r="B449" i="32"/>
  <c r="B450" i="32"/>
  <c r="B451" i="32"/>
  <c r="B452" i="32"/>
  <c r="B453" i="32"/>
  <c r="B454" i="32"/>
  <c r="B455" i="32"/>
  <c r="B456" i="32"/>
  <c r="B457" i="32"/>
  <c r="B458" i="32"/>
  <c r="B459" i="32"/>
  <c r="B460" i="32"/>
  <c r="B461" i="32"/>
  <c r="B462" i="32"/>
  <c r="B463" i="32"/>
  <c r="B464" i="32"/>
  <c r="B465" i="32"/>
  <c r="B466" i="32"/>
  <c r="B467" i="32"/>
  <c r="B468" i="32"/>
  <c r="B469" i="32"/>
  <c r="B470" i="32"/>
  <c r="B471" i="32"/>
  <c r="B472" i="32"/>
  <c r="B473" i="32"/>
  <c r="B474" i="32"/>
  <c r="B475" i="32"/>
  <c r="B476" i="32"/>
  <c r="B477" i="32"/>
  <c r="B478" i="32"/>
  <c r="B479" i="32"/>
  <c r="B480" i="32"/>
  <c r="B481" i="32"/>
  <c r="B482" i="32"/>
  <c r="B483" i="32"/>
  <c r="B484" i="32"/>
  <c r="B485" i="32"/>
  <c r="B486" i="32"/>
  <c r="B487" i="32"/>
  <c r="B488" i="32"/>
  <c r="B489" i="32"/>
  <c r="B490" i="32"/>
  <c r="B491" i="32"/>
  <c r="B492" i="32"/>
  <c r="B493" i="32"/>
  <c r="B494" i="32"/>
  <c r="B495" i="32"/>
  <c r="B496" i="32"/>
  <c r="B497" i="32"/>
  <c r="B498" i="32"/>
  <c r="B499" i="32"/>
  <c r="B500" i="32"/>
  <c r="B501" i="32"/>
  <c r="B502" i="32"/>
  <c r="B503" i="32"/>
  <c r="B504" i="32"/>
  <c r="B505" i="32"/>
  <c r="B506" i="32"/>
  <c r="B507" i="32"/>
  <c r="B508" i="32"/>
  <c r="B509" i="32"/>
  <c r="B510" i="32"/>
  <c r="B511" i="32"/>
  <c r="B512" i="32"/>
  <c r="B513" i="32"/>
  <c r="B514" i="32"/>
  <c r="B515" i="32"/>
  <c r="B516" i="32"/>
  <c r="B517" i="32"/>
  <c r="B518" i="32"/>
  <c r="B519" i="32"/>
  <c r="B520" i="32"/>
  <c r="B521" i="32"/>
  <c r="B522" i="32"/>
  <c r="B523" i="32"/>
  <c r="B524" i="32"/>
  <c r="B525" i="32"/>
  <c r="B526" i="32"/>
  <c r="B527" i="32"/>
  <c r="B528" i="32"/>
  <c r="B529" i="32"/>
  <c r="B530" i="32"/>
  <c r="B531" i="32"/>
  <c r="B532" i="32"/>
  <c r="B533" i="32"/>
  <c r="B534" i="32"/>
  <c r="B535" i="32"/>
  <c r="B536" i="32"/>
  <c r="B537" i="32"/>
  <c r="B538" i="32"/>
  <c r="B539" i="32"/>
  <c r="B540" i="32"/>
  <c r="B541" i="32"/>
  <c r="B542" i="32"/>
  <c r="B543" i="32"/>
  <c r="B544" i="32"/>
  <c r="B545" i="32"/>
  <c r="B546" i="32"/>
  <c r="B547" i="32"/>
  <c r="B548" i="32"/>
  <c r="I320" i="41"/>
  <c r="I321" i="41"/>
  <c r="I322" i="41"/>
  <c r="I323" i="41"/>
  <c r="I324" i="41"/>
  <c r="I325" i="41"/>
  <c r="I326" i="41"/>
  <c r="I327" i="41"/>
  <c r="I328" i="41"/>
  <c r="I329" i="41"/>
  <c r="I330" i="41"/>
  <c r="I331" i="41"/>
  <c r="I332" i="41"/>
  <c r="I333" i="41"/>
  <c r="I334" i="41"/>
  <c r="I335" i="41"/>
  <c r="I336" i="41"/>
  <c r="I337" i="41"/>
  <c r="I338" i="41"/>
  <c r="I339" i="41"/>
  <c r="I340" i="41"/>
  <c r="I341" i="41"/>
  <c r="I342" i="41"/>
  <c r="I343" i="41"/>
  <c r="I344" i="41"/>
  <c r="I345" i="41"/>
  <c r="I346" i="41"/>
  <c r="I347" i="41"/>
  <c r="I348" i="41"/>
  <c r="I349" i="41"/>
  <c r="I350" i="41"/>
  <c r="I351" i="41"/>
  <c r="I352" i="41"/>
  <c r="I353" i="41"/>
  <c r="I354" i="41"/>
  <c r="I355" i="41"/>
  <c r="I356" i="41"/>
  <c r="I357" i="41"/>
  <c r="I358" i="41"/>
  <c r="I359" i="41"/>
  <c r="I360" i="41"/>
  <c r="I361" i="41"/>
  <c r="I362" i="41"/>
  <c r="I363" i="41"/>
  <c r="I364" i="41"/>
  <c r="I365" i="41"/>
  <c r="I366" i="41"/>
  <c r="I367" i="41"/>
  <c r="I368" i="41"/>
  <c r="I369" i="41"/>
  <c r="I370" i="41"/>
  <c r="I371" i="41"/>
  <c r="I372" i="41"/>
  <c r="I373" i="41"/>
  <c r="I374" i="41"/>
  <c r="I375" i="41"/>
  <c r="I376" i="41"/>
  <c r="I377" i="41"/>
  <c r="I378" i="41"/>
  <c r="I379" i="41"/>
  <c r="I380" i="41"/>
  <c r="I381" i="41"/>
  <c r="I382" i="41"/>
  <c r="I383" i="41"/>
  <c r="I384" i="41"/>
  <c r="I385" i="41"/>
  <c r="I386" i="41"/>
  <c r="I387" i="41"/>
  <c r="I388" i="41"/>
  <c r="I389" i="41"/>
  <c r="I390" i="41"/>
  <c r="I391" i="41"/>
  <c r="I392" i="41"/>
  <c r="I393" i="41"/>
  <c r="I394" i="41"/>
  <c r="I395" i="41"/>
  <c r="I396" i="41"/>
  <c r="I397" i="41"/>
  <c r="I398" i="41"/>
  <c r="I399" i="41"/>
  <c r="I400" i="41"/>
  <c r="I401" i="41"/>
  <c r="I402" i="41"/>
  <c r="I403" i="41"/>
  <c r="I404" i="41"/>
  <c r="I405" i="41"/>
  <c r="I406" i="41"/>
  <c r="I407" i="41"/>
  <c r="I408" i="41"/>
  <c r="I409" i="41"/>
  <c r="I410" i="41"/>
  <c r="I411" i="41"/>
  <c r="I412" i="41"/>
  <c r="I413" i="41"/>
  <c r="I414" i="41"/>
  <c r="I415" i="41"/>
  <c r="I416" i="41"/>
  <c r="I417" i="41"/>
  <c r="I418" i="41"/>
  <c r="I419" i="41"/>
  <c r="I420" i="41"/>
  <c r="I421" i="41"/>
  <c r="I422" i="41"/>
  <c r="I423" i="41"/>
  <c r="I424" i="41"/>
  <c r="I425" i="41"/>
  <c r="I426" i="41"/>
  <c r="I427" i="41"/>
  <c r="I428" i="41"/>
  <c r="I429" i="41"/>
  <c r="I430" i="41"/>
  <c r="I431" i="41"/>
  <c r="I432" i="41"/>
  <c r="I433" i="41"/>
  <c r="I434" i="41"/>
  <c r="I435" i="41"/>
  <c r="I436" i="41"/>
  <c r="I437" i="41"/>
  <c r="I438" i="41"/>
  <c r="I439" i="41"/>
  <c r="I440" i="41"/>
  <c r="I441" i="41"/>
  <c r="I442" i="41"/>
  <c r="I443" i="41"/>
  <c r="I444" i="41"/>
  <c r="I445" i="41"/>
  <c r="I446" i="41"/>
  <c r="I447" i="41"/>
  <c r="I448" i="41"/>
  <c r="I449" i="41"/>
  <c r="I450" i="41"/>
  <c r="I451" i="41"/>
  <c r="I452" i="41"/>
  <c r="I453" i="41"/>
  <c r="I454" i="41"/>
  <c r="I455" i="41"/>
  <c r="I456" i="41"/>
  <c r="I457" i="41"/>
  <c r="I458" i="41"/>
  <c r="I459" i="41"/>
  <c r="I460" i="41"/>
  <c r="I461" i="41"/>
  <c r="I462" i="41"/>
  <c r="I463" i="41"/>
  <c r="I464" i="41"/>
  <c r="I465" i="41"/>
  <c r="I466" i="41"/>
  <c r="I467" i="41"/>
  <c r="I468" i="41"/>
  <c r="I469" i="41"/>
  <c r="I470" i="41"/>
  <c r="I471" i="41"/>
  <c r="I472" i="41"/>
  <c r="I473" i="41"/>
  <c r="I474" i="41"/>
  <c r="I475" i="41"/>
  <c r="I476" i="41"/>
  <c r="I477" i="41"/>
  <c r="I478" i="41"/>
  <c r="I479" i="41"/>
  <c r="I480" i="41"/>
  <c r="I481" i="41"/>
  <c r="I482" i="41"/>
  <c r="I483" i="41"/>
  <c r="I484" i="41"/>
  <c r="I485" i="41"/>
  <c r="I486" i="41"/>
  <c r="I487" i="41"/>
  <c r="I488" i="41"/>
  <c r="I489" i="41"/>
  <c r="I490" i="41"/>
  <c r="I491" i="41"/>
  <c r="I492" i="41"/>
  <c r="I493" i="41"/>
  <c r="I494" i="41"/>
  <c r="I495" i="41"/>
  <c r="I496" i="41"/>
  <c r="I497" i="41"/>
  <c r="I498" i="41"/>
  <c r="I499" i="41"/>
  <c r="I500" i="41"/>
  <c r="I501" i="41"/>
  <c r="I502" i="41"/>
  <c r="I503" i="41"/>
  <c r="I504" i="41"/>
  <c r="I505" i="41"/>
  <c r="I506" i="41"/>
  <c r="I507" i="41"/>
  <c r="I508" i="41"/>
  <c r="I509" i="41"/>
  <c r="I510" i="41"/>
  <c r="I511" i="41"/>
  <c r="I512" i="41"/>
  <c r="I513" i="41"/>
  <c r="I514" i="41"/>
  <c r="I515" i="41"/>
  <c r="I516" i="41"/>
  <c r="I517" i="41"/>
  <c r="I518" i="41"/>
  <c r="I519" i="41"/>
  <c r="I520" i="41"/>
  <c r="I521" i="41"/>
  <c r="I522" i="41"/>
  <c r="I523" i="41"/>
  <c r="I524" i="41"/>
  <c r="I525" i="41"/>
  <c r="I526" i="41"/>
  <c r="I527" i="41"/>
  <c r="I528" i="41"/>
  <c r="I529" i="41"/>
  <c r="I530" i="41"/>
  <c r="I531" i="41"/>
  <c r="I532" i="41"/>
  <c r="I533" i="41"/>
  <c r="I534" i="41"/>
  <c r="I535" i="41"/>
  <c r="I536" i="41"/>
  <c r="I537" i="41"/>
  <c r="I538" i="41"/>
  <c r="I539" i="41"/>
  <c r="I540" i="41"/>
  <c r="I541" i="41"/>
  <c r="I542" i="41"/>
  <c r="I543" i="41"/>
  <c r="I544" i="41"/>
  <c r="I545" i="41"/>
  <c r="I546" i="41"/>
  <c r="I547" i="41"/>
  <c r="I548" i="41"/>
  <c r="F320" i="41"/>
  <c r="F321" i="41"/>
  <c r="F322" i="41"/>
  <c r="F323" i="41"/>
  <c r="F324" i="41"/>
  <c r="F325" i="41"/>
  <c r="F326" i="41"/>
  <c r="F327" i="41"/>
  <c r="F328" i="41"/>
  <c r="F329" i="41"/>
  <c r="F330" i="41"/>
  <c r="F331" i="41"/>
  <c r="F332" i="41"/>
  <c r="F333" i="41"/>
  <c r="F334" i="41"/>
  <c r="F335" i="41"/>
  <c r="F336" i="41"/>
  <c r="F337" i="41"/>
  <c r="F338" i="41"/>
  <c r="F339" i="41"/>
  <c r="F340" i="41"/>
  <c r="F341" i="41"/>
  <c r="F342" i="41"/>
  <c r="F343" i="41"/>
  <c r="F344" i="41"/>
  <c r="F345" i="41"/>
  <c r="F346" i="41"/>
  <c r="F347" i="41"/>
  <c r="F348" i="41"/>
  <c r="F349" i="41"/>
  <c r="F350" i="41"/>
  <c r="F351" i="41"/>
  <c r="F352" i="41"/>
  <c r="F353" i="41"/>
  <c r="F354" i="41"/>
  <c r="F355" i="41"/>
  <c r="F356" i="41"/>
  <c r="F357" i="41"/>
  <c r="F358" i="41"/>
  <c r="F359" i="41"/>
  <c r="F360" i="41"/>
  <c r="F361" i="41"/>
  <c r="F362" i="41"/>
  <c r="F363" i="41"/>
  <c r="F364" i="41"/>
  <c r="F365" i="41"/>
  <c r="F366" i="41"/>
  <c r="F367" i="41"/>
  <c r="F368" i="41"/>
  <c r="F369" i="41"/>
  <c r="F370" i="41"/>
  <c r="F371" i="41"/>
  <c r="F372" i="41"/>
  <c r="F373" i="41"/>
  <c r="F374" i="41"/>
  <c r="F375" i="41"/>
  <c r="F376" i="41"/>
  <c r="F377" i="41"/>
  <c r="F378" i="41"/>
  <c r="F379" i="41"/>
  <c r="F380" i="41"/>
  <c r="F381" i="41"/>
  <c r="F382" i="41"/>
  <c r="F383" i="41"/>
  <c r="F384" i="41"/>
  <c r="F385" i="41"/>
  <c r="F386" i="41"/>
  <c r="F387" i="41"/>
  <c r="F388" i="41"/>
  <c r="F389" i="41"/>
  <c r="F390" i="41"/>
  <c r="F391" i="41"/>
  <c r="F392" i="41"/>
  <c r="F393" i="41"/>
  <c r="F394" i="41"/>
  <c r="F395" i="41"/>
  <c r="F396" i="41"/>
  <c r="F397" i="41"/>
  <c r="F398" i="41"/>
  <c r="F399" i="41"/>
  <c r="F400" i="41"/>
  <c r="F401" i="41"/>
  <c r="F402" i="41"/>
  <c r="F403" i="41"/>
  <c r="F404" i="41"/>
  <c r="F405" i="41"/>
  <c r="F406" i="41"/>
  <c r="F407" i="41"/>
  <c r="F408" i="41"/>
  <c r="F409" i="41"/>
  <c r="F410" i="41"/>
  <c r="F411" i="41"/>
  <c r="F412" i="41"/>
  <c r="F413" i="41"/>
  <c r="F414" i="41"/>
  <c r="F415" i="41"/>
  <c r="F416" i="41"/>
  <c r="F417" i="41"/>
  <c r="F418" i="41"/>
  <c r="F419" i="41"/>
  <c r="F420" i="41"/>
  <c r="F421" i="41"/>
  <c r="F422" i="41"/>
  <c r="F423" i="41"/>
  <c r="F424" i="41"/>
  <c r="F425" i="41"/>
  <c r="F426" i="41"/>
  <c r="F427" i="41"/>
  <c r="F428" i="41"/>
  <c r="F429" i="41"/>
  <c r="F430" i="41"/>
  <c r="F431" i="41"/>
  <c r="F432" i="41"/>
  <c r="F433" i="41"/>
  <c r="F434" i="41"/>
  <c r="F435" i="41"/>
  <c r="F436" i="41"/>
  <c r="F437" i="41"/>
  <c r="F438" i="41"/>
  <c r="F439" i="41"/>
  <c r="F440" i="41"/>
  <c r="F441" i="41"/>
  <c r="F442" i="41"/>
  <c r="F443" i="41"/>
  <c r="F444" i="41"/>
  <c r="F445" i="41"/>
  <c r="F446" i="41"/>
  <c r="F447" i="41"/>
  <c r="F448" i="41"/>
  <c r="F449" i="41"/>
  <c r="F450" i="41"/>
  <c r="F451" i="41"/>
  <c r="F452" i="41"/>
  <c r="F453" i="41"/>
  <c r="F454" i="41"/>
  <c r="F455" i="41"/>
  <c r="F456" i="41"/>
  <c r="F457" i="41"/>
  <c r="F458" i="41"/>
  <c r="F459" i="41"/>
  <c r="F460" i="41"/>
  <c r="F461" i="41"/>
  <c r="F462" i="41"/>
  <c r="F463" i="41"/>
  <c r="F464" i="41"/>
  <c r="F465" i="41"/>
  <c r="F466" i="41"/>
  <c r="F467" i="41"/>
  <c r="F468" i="41"/>
  <c r="F469" i="41"/>
  <c r="F470" i="41"/>
  <c r="F471" i="41"/>
  <c r="F472" i="41"/>
  <c r="F473" i="41"/>
  <c r="F474" i="41"/>
  <c r="F475" i="41"/>
  <c r="F476" i="41"/>
  <c r="F477" i="41"/>
  <c r="F478" i="41"/>
  <c r="F479" i="41"/>
  <c r="F480" i="41"/>
  <c r="F481" i="41"/>
  <c r="F482" i="41"/>
  <c r="F483" i="41"/>
  <c r="F484" i="41"/>
  <c r="F485" i="41"/>
  <c r="F486" i="41"/>
  <c r="F487" i="41"/>
  <c r="F488" i="41"/>
  <c r="F489" i="41"/>
  <c r="F490" i="41"/>
  <c r="F491" i="41"/>
  <c r="F492" i="41"/>
  <c r="F493" i="41"/>
  <c r="F494" i="41"/>
  <c r="F495" i="41"/>
  <c r="F496" i="41"/>
  <c r="F497" i="41"/>
  <c r="F498" i="41"/>
  <c r="F499" i="41"/>
  <c r="F500" i="41"/>
  <c r="F501" i="41"/>
  <c r="F502" i="41"/>
  <c r="F503" i="41"/>
  <c r="F504" i="41"/>
  <c r="F505" i="41"/>
  <c r="F506" i="41"/>
  <c r="F507" i="41"/>
  <c r="F508" i="41"/>
  <c r="F509" i="41"/>
  <c r="F510" i="41"/>
  <c r="F511" i="41"/>
  <c r="F512" i="41"/>
  <c r="F513" i="41"/>
  <c r="F514" i="41"/>
  <c r="F515" i="41"/>
  <c r="F516" i="41"/>
  <c r="F517" i="41"/>
  <c r="F518" i="41"/>
  <c r="F519" i="41"/>
  <c r="F520" i="41"/>
  <c r="F521" i="41"/>
  <c r="F522" i="41"/>
  <c r="F523" i="41"/>
  <c r="F524" i="41"/>
  <c r="F525" i="41"/>
  <c r="F526" i="41"/>
  <c r="F527" i="41"/>
  <c r="F528" i="41"/>
  <c r="F529" i="41"/>
  <c r="F530" i="41"/>
  <c r="F531" i="41"/>
  <c r="F532" i="41"/>
  <c r="F533" i="41"/>
  <c r="F534" i="41"/>
  <c r="F535" i="41"/>
  <c r="F536" i="41"/>
  <c r="F537" i="41"/>
  <c r="F538" i="41"/>
  <c r="F539" i="41"/>
  <c r="F540" i="41"/>
  <c r="F541" i="41"/>
  <c r="F542" i="41"/>
  <c r="F543" i="41"/>
  <c r="F544" i="41"/>
  <c r="F545" i="41"/>
  <c r="F546" i="41"/>
  <c r="F547" i="41"/>
  <c r="F548" i="41"/>
  <c r="C320" i="41"/>
  <c r="C321" i="41"/>
  <c r="C322" i="41"/>
  <c r="C323" i="41"/>
  <c r="C324" i="41"/>
  <c r="C325" i="41"/>
  <c r="C326" i="41"/>
  <c r="C327" i="41"/>
  <c r="C328" i="41"/>
  <c r="C329" i="41"/>
  <c r="C330" i="41"/>
  <c r="C331" i="41"/>
  <c r="C332" i="41"/>
  <c r="C333" i="41"/>
  <c r="C334" i="41"/>
  <c r="C335" i="41"/>
  <c r="C336" i="41"/>
  <c r="C337" i="41"/>
  <c r="C338" i="41"/>
  <c r="C339" i="41"/>
  <c r="C340" i="41"/>
  <c r="C341" i="41"/>
  <c r="C342" i="41"/>
  <c r="C343" i="41"/>
  <c r="C344" i="41"/>
  <c r="C345" i="41"/>
  <c r="C346" i="41"/>
  <c r="C347" i="41"/>
  <c r="C348" i="41"/>
  <c r="C349" i="41"/>
  <c r="C350" i="41"/>
  <c r="C351" i="41"/>
  <c r="C352" i="41"/>
  <c r="C353" i="41"/>
  <c r="C354" i="41"/>
  <c r="C355" i="41"/>
  <c r="C356" i="41"/>
  <c r="C357" i="41"/>
  <c r="C358" i="41"/>
  <c r="C359" i="41"/>
  <c r="C360" i="41"/>
  <c r="C361" i="41"/>
  <c r="C362" i="41"/>
  <c r="C363" i="41"/>
  <c r="C364" i="41"/>
  <c r="C365" i="41"/>
  <c r="C366" i="41"/>
  <c r="C367" i="41"/>
  <c r="C368" i="41"/>
  <c r="C369" i="41"/>
  <c r="C370" i="41"/>
  <c r="C371" i="41"/>
  <c r="C372" i="41"/>
  <c r="C373" i="41"/>
  <c r="C374" i="41"/>
  <c r="C375" i="41"/>
  <c r="C376" i="41"/>
  <c r="C377" i="41"/>
  <c r="C378" i="41"/>
  <c r="C379" i="41"/>
  <c r="C380" i="41"/>
  <c r="C381" i="41"/>
  <c r="C382" i="41"/>
  <c r="C383" i="41"/>
  <c r="C384" i="41"/>
  <c r="C385" i="41"/>
  <c r="C386" i="41"/>
  <c r="C387" i="41"/>
  <c r="C388" i="41"/>
  <c r="C389" i="41"/>
  <c r="C390" i="41"/>
  <c r="C391" i="41"/>
  <c r="C392" i="41"/>
  <c r="C393" i="41"/>
  <c r="C394" i="41"/>
  <c r="C395" i="41"/>
  <c r="C396" i="41"/>
  <c r="C397" i="41"/>
  <c r="C398" i="41"/>
  <c r="C399" i="41"/>
  <c r="C400" i="41"/>
  <c r="C401" i="41"/>
  <c r="C402" i="41"/>
  <c r="C403" i="41"/>
  <c r="C404" i="41"/>
  <c r="C405" i="41"/>
  <c r="C406" i="41"/>
  <c r="C407" i="41"/>
  <c r="C408" i="41"/>
  <c r="C409" i="41"/>
  <c r="C410" i="41"/>
  <c r="C411" i="41"/>
  <c r="C412" i="41"/>
  <c r="C413" i="41"/>
  <c r="C414" i="41"/>
  <c r="C415" i="41"/>
  <c r="C416" i="41"/>
  <c r="C417" i="41"/>
  <c r="C418" i="41"/>
  <c r="C419" i="41"/>
  <c r="C420" i="41"/>
  <c r="C421" i="41"/>
  <c r="C422" i="41"/>
  <c r="C423" i="41"/>
  <c r="C424" i="41"/>
  <c r="C425" i="41"/>
  <c r="C426" i="41"/>
  <c r="C427" i="41"/>
  <c r="C428" i="41"/>
  <c r="C429" i="41"/>
  <c r="C430" i="41"/>
  <c r="C431" i="41"/>
  <c r="C432" i="41"/>
  <c r="C433" i="41"/>
  <c r="C434" i="41"/>
  <c r="C435" i="41"/>
  <c r="C436" i="41"/>
  <c r="C437" i="41"/>
  <c r="C438" i="41"/>
  <c r="C439" i="41"/>
  <c r="C440" i="41"/>
  <c r="C441" i="41"/>
  <c r="C442" i="41"/>
  <c r="C443" i="41"/>
  <c r="C444" i="41"/>
  <c r="C445" i="41"/>
  <c r="C446" i="41"/>
  <c r="C447" i="41"/>
  <c r="C448" i="41"/>
  <c r="C449" i="41"/>
  <c r="C450" i="41"/>
  <c r="C451" i="41"/>
  <c r="C452" i="41"/>
  <c r="C453" i="41"/>
  <c r="C454" i="41"/>
  <c r="C455" i="41"/>
  <c r="C456" i="41"/>
  <c r="C457" i="41"/>
  <c r="C458" i="41"/>
  <c r="C459" i="41"/>
  <c r="C460" i="41"/>
  <c r="C461" i="41"/>
  <c r="C462" i="41"/>
  <c r="C463" i="41"/>
  <c r="C464" i="41"/>
  <c r="C465" i="41"/>
  <c r="C466" i="41"/>
  <c r="C467" i="41"/>
  <c r="C468" i="41"/>
  <c r="C469" i="41"/>
  <c r="C470" i="41"/>
  <c r="C471" i="41"/>
  <c r="C472" i="41"/>
  <c r="C473" i="41"/>
  <c r="C474" i="41"/>
  <c r="C475" i="41"/>
  <c r="C476" i="41"/>
  <c r="C477" i="41"/>
  <c r="C478" i="41"/>
  <c r="C479" i="41"/>
  <c r="C480" i="41"/>
  <c r="C481" i="41"/>
  <c r="C482" i="41"/>
  <c r="C483" i="41"/>
  <c r="C484" i="41"/>
  <c r="C485" i="41"/>
  <c r="C486" i="41"/>
  <c r="C487" i="41"/>
  <c r="C488" i="41"/>
  <c r="C489" i="41"/>
  <c r="C490" i="41"/>
  <c r="C491" i="41"/>
  <c r="C492" i="41"/>
  <c r="C493" i="41"/>
  <c r="C494" i="41"/>
  <c r="C495" i="41"/>
  <c r="C496" i="41"/>
  <c r="C497" i="41"/>
  <c r="C498" i="41"/>
  <c r="C499" i="41"/>
  <c r="C500" i="41"/>
  <c r="C501" i="41"/>
  <c r="C502" i="41"/>
  <c r="C503" i="41"/>
  <c r="C504" i="41"/>
  <c r="C505" i="41"/>
  <c r="C506" i="41"/>
  <c r="C507" i="41"/>
  <c r="C508" i="41"/>
  <c r="C509" i="41"/>
  <c r="C510" i="41"/>
  <c r="C511" i="41"/>
  <c r="C512" i="41"/>
  <c r="C513" i="41"/>
  <c r="C514" i="41"/>
  <c r="C515" i="41"/>
  <c r="C516" i="41"/>
  <c r="C517" i="41"/>
  <c r="C518" i="41"/>
  <c r="C519" i="41"/>
  <c r="C520" i="41"/>
  <c r="C521" i="41"/>
  <c r="C522" i="41"/>
  <c r="C523" i="41"/>
  <c r="C524" i="41"/>
  <c r="C525" i="41"/>
  <c r="C526" i="41"/>
  <c r="C527" i="41"/>
  <c r="C528" i="41"/>
  <c r="C529" i="41"/>
  <c r="C530" i="41"/>
  <c r="C531" i="41"/>
  <c r="C532" i="41"/>
  <c r="C533" i="41"/>
  <c r="C534" i="41"/>
  <c r="C535" i="41"/>
  <c r="C536" i="41"/>
  <c r="C537" i="41"/>
  <c r="C538" i="41"/>
  <c r="C539" i="41"/>
  <c r="C540" i="41"/>
  <c r="C541" i="41"/>
  <c r="C542" i="41"/>
  <c r="C543" i="41"/>
  <c r="C544" i="41"/>
  <c r="C545" i="41"/>
  <c r="C546" i="41"/>
  <c r="C547" i="41"/>
  <c r="C548" i="41"/>
  <c r="B320" i="41"/>
  <c r="B321" i="41"/>
  <c r="B322" i="41"/>
  <c r="B323" i="41"/>
  <c r="B324" i="41"/>
  <c r="B325" i="41"/>
  <c r="B326" i="41"/>
  <c r="B327" i="41"/>
  <c r="B328" i="41"/>
  <c r="B329" i="41"/>
  <c r="B330" i="41"/>
  <c r="B331" i="41"/>
  <c r="B332" i="41"/>
  <c r="B333" i="41"/>
  <c r="B334" i="41"/>
  <c r="B335" i="41"/>
  <c r="B336" i="41"/>
  <c r="B337" i="41"/>
  <c r="B338" i="41"/>
  <c r="B339" i="41"/>
  <c r="B340" i="41"/>
  <c r="B341" i="41"/>
  <c r="B342" i="41"/>
  <c r="B343" i="41"/>
  <c r="B344" i="41"/>
  <c r="B345" i="41"/>
  <c r="B346" i="41"/>
  <c r="B347" i="41"/>
  <c r="B348" i="41"/>
  <c r="B349" i="41"/>
  <c r="B350" i="41"/>
  <c r="B351" i="41"/>
  <c r="B352" i="41"/>
  <c r="B353" i="41"/>
  <c r="B354" i="41"/>
  <c r="B355" i="41"/>
  <c r="B356" i="41"/>
  <c r="B357" i="41"/>
  <c r="B358" i="41"/>
  <c r="B359" i="41"/>
  <c r="B360" i="41"/>
  <c r="B361" i="41"/>
  <c r="B362" i="41"/>
  <c r="B363" i="41"/>
  <c r="B364" i="41"/>
  <c r="B365" i="41"/>
  <c r="B366" i="41"/>
  <c r="B367" i="41"/>
  <c r="B368" i="41"/>
  <c r="B369" i="41"/>
  <c r="B370" i="41"/>
  <c r="B371" i="41"/>
  <c r="B372" i="41"/>
  <c r="B373" i="41"/>
  <c r="B374" i="41"/>
  <c r="B375" i="41"/>
  <c r="B376" i="41"/>
  <c r="B377" i="41"/>
  <c r="B378" i="41"/>
  <c r="B379" i="41"/>
  <c r="B380" i="41"/>
  <c r="B381" i="41"/>
  <c r="B382" i="41"/>
  <c r="B383" i="41"/>
  <c r="B384" i="41"/>
  <c r="B385" i="41"/>
  <c r="B386" i="41"/>
  <c r="B387" i="41"/>
  <c r="B388" i="41"/>
  <c r="B389" i="41"/>
  <c r="B390" i="41"/>
  <c r="B391" i="41"/>
  <c r="B392" i="41"/>
  <c r="B393" i="41"/>
  <c r="B394" i="41"/>
  <c r="B395" i="41"/>
  <c r="B396" i="41"/>
  <c r="B397" i="41"/>
  <c r="B398" i="41"/>
  <c r="B399" i="41"/>
  <c r="B400" i="41"/>
  <c r="B401" i="41"/>
  <c r="B402" i="41"/>
  <c r="B403" i="41"/>
  <c r="B404" i="41"/>
  <c r="B405" i="41"/>
  <c r="B406" i="41"/>
  <c r="B407" i="41"/>
  <c r="B408" i="41"/>
  <c r="B409" i="41"/>
  <c r="B410" i="41"/>
  <c r="B411" i="41"/>
  <c r="B412" i="41"/>
  <c r="B413" i="41"/>
  <c r="B414" i="41"/>
  <c r="B415" i="41"/>
  <c r="B416" i="41"/>
  <c r="B417" i="41"/>
  <c r="B418" i="41"/>
  <c r="B419" i="41"/>
  <c r="B420" i="41"/>
  <c r="B421" i="41"/>
  <c r="B422" i="41"/>
  <c r="B423" i="41"/>
  <c r="B424" i="41"/>
  <c r="B425" i="41"/>
  <c r="B426" i="41"/>
  <c r="B427" i="41"/>
  <c r="B428" i="41"/>
  <c r="B429" i="41"/>
  <c r="B430" i="41"/>
  <c r="B431" i="41"/>
  <c r="B432" i="41"/>
  <c r="B433" i="41"/>
  <c r="B434" i="41"/>
  <c r="B435" i="41"/>
  <c r="B436" i="41"/>
  <c r="B437" i="41"/>
  <c r="B438" i="41"/>
  <c r="B439" i="41"/>
  <c r="B440" i="41"/>
  <c r="B441" i="41"/>
  <c r="B442" i="41"/>
  <c r="B443" i="41"/>
  <c r="B444" i="41"/>
  <c r="B445" i="41"/>
  <c r="B446" i="41"/>
  <c r="B447" i="41"/>
  <c r="B448" i="41"/>
  <c r="B449" i="41"/>
  <c r="B450" i="41"/>
  <c r="B451" i="41"/>
  <c r="B452" i="41"/>
  <c r="B453" i="41"/>
  <c r="B454" i="41"/>
  <c r="B455" i="41"/>
  <c r="B456" i="41"/>
  <c r="B457" i="41"/>
  <c r="B458" i="41"/>
  <c r="B459" i="41"/>
  <c r="B460" i="41"/>
  <c r="B461" i="41"/>
  <c r="B462" i="41"/>
  <c r="B463" i="41"/>
  <c r="B464" i="41"/>
  <c r="B465" i="41"/>
  <c r="B466" i="41"/>
  <c r="B467" i="41"/>
  <c r="B468" i="41"/>
  <c r="B469" i="41"/>
  <c r="B470" i="41"/>
  <c r="B471" i="41"/>
  <c r="B472" i="41"/>
  <c r="B473" i="41"/>
  <c r="B474" i="41"/>
  <c r="B475" i="41"/>
  <c r="B476" i="41"/>
  <c r="B477" i="41"/>
  <c r="B478" i="41"/>
  <c r="B479" i="41"/>
  <c r="B480" i="41"/>
  <c r="B481" i="41"/>
  <c r="B482" i="41"/>
  <c r="B483" i="41"/>
  <c r="B484" i="41"/>
  <c r="B485" i="41"/>
  <c r="B486" i="41"/>
  <c r="B487" i="41"/>
  <c r="B488" i="41"/>
  <c r="B489" i="41"/>
  <c r="B490" i="41"/>
  <c r="B491" i="41"/>
  <c r="B492" i="41"/>
  <c r="B493" i="41"/>
  <c r="B494" i="41"/>
  <c r="B495" i="41"/>
  <c r="B496" i="41"/>
  <c r="B497" i="41"/>
  <c r="B498" i="41"/>
  <c r="B499" i="41"/>
  <c r="B500" i="41"/>
  <c r="B501" i="41"/>
  <c r="B502" i="41"/>
  <c r="B503" i="41"/>
  <c r="B504" i="41"/>
  <c r="B505" i="41"/>
  <c r="B506" i="41"/>
  <c r="B507" i="41"/>
  <c r="B508" i="41"/>
  <c r="B509" i="41"/>
  <c r="B510" i="41"/>
  <c r="B511" i="41"/>
  <c r="B512" i="41"/>
  <c r="B513" i="41"/>
  <c r="B514" i="41"/>
  <c r="B515" i="41"/>
  <c r="B516" i="41"/>
  <c r="B517" i="41"/>
  <c r="B518" i="41"/>
  <c r="B519" i="41"/>
  <c r="B520" i="41"/>
  <c r="B521" i="41"/>
  <c r="B522" i="41"/>
  <c r="B523" i="41"/>
  <c r="B524" i="41"/>
  <c r="B525" i="41"/>
  <c r="B526" i="41"/>
  <c r="B527" i="41"/>
  <c r="B528" i="41"/>
  <c r="B529" i="41"/>
  <c r="B530" i="41"/>
  <c r="B531" i="41"/>
  <c r="B532" i="41"/>
  <c r="B533" i="41"/>
  <c r="B534" i="41"/>
  <c r="B535" i="41"/>
  <c r="B536" i="41"/>
  <c r="B537" i="41"/>
  <c r="B538" i="41"/>
  <c r="B539" i="41"/>
  <c r="B540" i="41"/>
  <c r="B541" i="41"/>
  <c r="B542" i="41"/>
  <c r="B543" i="41"/>
  <c r="B544" i="41"/>
  <c r="B545" i="41"/>
  <c r="B546" i="41"/>
  <c r="B547" i="41"/>
  <c r="B548" i="41"/>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509" i="13"/>
  <c r="R510" i="13"/>
  <c r="R511" i="13"/>
  <c r="R512" i="13"/>
  <c r="R513" i="13"/>
  <c r="R514" i="13"/>
  <c r="R515" i="13"/>
  <c r="R516" i="13"/>
  <c r="R517" i="13"/>
  <c r="R518" i="13"/>
  <c r="R519" i="13"/>
  <c r="R520" i="13"/>
  <c r="R521" i="13"/>
  <c r="R522" i="13"/>
  <c r="R523" i="13"/>
  <c r="R524" i="13"/>
  <c r="R525" i="13"/>
  <c r="R526" i="13"/>
  <c r="R527" i="13"/>
  <c r="R528" i="13"/>
  <c r="R529" i="13"/>
  <c r="R530" i="13"/>
  <c r="R531" i="13"/>
  <c r="R532" i="13"/>
  <c r="R533" i="13"/>
  <c r="R534" i="13"/>
  <c r="R535" i="13"/>
  <c r="R536" i="13"/>
  <c r="R537" i="13"/>
  <c r="R538" i="13"/>
  <c r="R539" i="13"/>
  <c r="R540" i="13"/>
  <c r="R541" i="13"/>
  <c r="R542" i="13"/>
  <c r="R543" i="13"/>
  <c r="R544" i="13"/>
  <c r="R545" i="13"/>
  <c r="R546" i="13"/>
  <c r="R547" i="13"/>
  <c r="R548"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P322" i="13"/>
  <c r="P323" i="13"/>
  <c r="P324" i="13"/>
  <c r="P325" i="13"/>
  <c r="P326" i="13"/>
  <c r="P327" i="13"/>
  <c r="P328" i="13"/>
  <c r="P329" i="13"/>
  <c r="P330" i="13"/>
  <c r="P331" i="13"/>
  <c r="P332" i="13"/>
  <c r="P333" i="13"/>
  <c r="P334" i="13"/>
  <c r="P335" i="13"/>
  <c r="P336" i="13"/>
  <c r="P337" i="13"/>
  <c r="P338" i="13"/>
  <c r="P339" i="13"/>
  <c r="P340" i="13"/>
  <c r="P341" i="13"/>
  <c r="P342" i="13"/>
  <c r="P343" i="13"/>
  <c r="P344" i="13"/>
  <c r="P345" i="13"/>
  <c r="P346" i="13"/>
  <c r="P347" i="13"/>
  <c r="P348" i="13"/>
  <c r="P349" i="13"/>
  <c r="P350" i="13"/>
  <c r="P351" i="13"/>
  <c r="P352" i="13"/>
  <c r="P353" i="13"/>
  <c r="P354" i="13"/>
  <c r="P355" i="13"/>
  <c r="P356" i="13"/>
  <c r="P357" i="13"/>
  <c r="P358" i="13"/>
  <c r="P359" i="13"/>
  <c r="P360" i="13"/>
  <c r="P361" i="13"/>
  <c r="P362" i="13"/>
  <c r="P363" i="13"/>
  <c r="P364" i="13"/>
  <c r="P365" i="13"/>
  <c r="P366" i="13"/>
  <c r="P367" i="13"/>
  <c r="P368" i="13"/>
  <c r="P369" i="13"/>
  <c r="P370" i="13"/>
  <c r="P371" i="13"/>
  <c r="P372" i="13"/>
  <c r="P373" i="13"/>
  <c r="P374" i="13"/>
  <c r="P375" i="13"/>
  <c r="P376" i="13"/>
  <c r="P377" i="13"/>
  <c r="P378" i="13"/>
  <c r="P379" i="13"/>
  <c r="P380" i="13"/>
  <c r="P381" i="13"/>
  <c r="P382" i="13"/>
  <c r="P383" i="13"/>
  <c r="P384" i="13"/>
  <c r="P385" i="13"/>
  <c r="P386" i="13"/>
  <c r="P387" i="13"/>
  <c r="P388" i="13"/>
  <c r="P389" i="13"/>
  <c r="P390" i="13"/>
  <c r="P391" i="13"/>
  <c r="P392" i="13"/>
  <c r="P393" i="13"/>
  <c r="P394" i="13"/>
  <c r="P395" i="13"/>
  <c r="P396" i="13"/>
  <c r="P397" i="13"/>
  <c r="P398" i="13"/>
  <c r="P399" i="13"/>
  <c r="P400" i="13"/>
  <c r="P401" i="13"/>
  <c r="P402" i="13"/>
  <c r="P403" i="13"/>
  <c r="P404" i="13"/>
  <c r="P405" i="13"/>
  <c r="P406" i="13"/>
  <c r="P407" i="13"/>
  <c r="P408" i="13"/>
  <c r="P409" i="13"/>
  <c r="P410" i="13"/>
  <c r="P411" i="13"/>
  <c r="P412" i="13"/>
  <c r="P413" i="13"/>
  <c r="P414" i="13"/>
  <c r="P415" i="13"/>
  <c r="P416" i="13"/>
  <c r="P417" i="13"/>
  <c r="P418" i="13"/>
  <c r="P419" i="13"/>
  <c r="P420" i="13"/>
  <c r="P421" i="13"/>
  <c r="P422" i="13"/>
  <c r="P423" i="13"/>
  <c r="P424" i="13"/>
  <c r="P425" i="13"/>
  <c r="P426" i="13"/>
  <c r="P427" i="13"/>
  <c r="P428" i="13"/>
  <c r="P429" i="13"/>
  <c r="P430" i="13"/>
  <c r="P431" i="13"/>
  <c r="P432" i="13"/>
  <c r="P433" i="13"/>
  <c r="P434" i="13"/>
  <c r="P435" i="13"/>
  <c r="P436" i="13"/>
  <c r="P437" i="13"/>
  <c r="P438" i="13"/>
  <c r="P439" i="13"/>
  <c r="P440" i="13"/>
  <c r="P441" i="13"/>
  <c r="P442" i="13"/>
  <c r="P443" i="13"/>
  <c r="P444" i="13"/>
  <c r="P445" i="13"/>
  <c r="P446" i="13"/>
  <c r="P447" i="13"/>
  <c r="P448" i="13"/>
  <c r="P449" i="13"/>
  <c r="P450" i="13"/>
  <c r="P451" i="13"/>
  <c r="P452" i="13"/>
  <c r="P453" i="13"/>
  <c r="P454" i="13"/>
  <c r="P455" i="13"/>
  <c r="P456" i="13"/>
  <c r="P457" i="13"/>
  <c r="P458" i="13"/>
  <c r="P459" i="13"/>
  <c r="P460" i="13"/>
  <c r="P461" i="13"/>
  <c r="P462" i="13"/>
  <c r="P463" i="13"/>
  <c r="P464" i="13"/>
  <c r="P465" i="13"/>
  <c r="P466" i="13"/>
  <c r="P467" i="13"/>
  <c r="P468" i="13"/>
  <c r="P469" i="13"/>
  <c r="P470" i="13"/>
  <c r="P471" i="13"/>
  <c r="P472" i="13"/>
  <c r="P473" i="13"/>
  <c r="P474" i="13"/>
  <c r="P475" i="13"/>
  <c r="P476" i="13"/>
  <c r="P477" i="13"/>
  <c r="P478" i="13"/>
  <c r="P479" i="13"/>
  <c r="P480" i="13"/>
  <c r="P481" i="13"/>
  <c r="P482" i="13"/>
  <c r="P483" i="13"/>
  <c r="P484" i="13"/>
  <c r="P485" i="13"/>
  <c r="P486" i="13"/>
  <c r="P487" i="13"/>
  <c r="P488" i="13"/>
  <c r="P489" i="13"/>
  <c r="P490" i="13"/>
  <c r="P491" i="13"/>
  <c r="P492" i="13"/>
  <c r="P493" i="13"/>
  <c r="P494" i="13"/>
  <c r="P495" i="13"/>
  <c r="P496" i="13"/>
  <c r="P497" i="13"/>
  <c r="P498" i="13"/>
  <c r="P499" i="13"/>
  <c r="P500" i="13"/>
  <c r="P501" i="13"/>
  <c r="P502" i="13"/>
  <c r="P503" i="13"/>
  <c r="P504" i="13"/>
  <c r="P505" i="13"/>
  <c r="P506" i="13"/>
  <c r="P507" i="13"/>
  <c r="P508" i="13"/>
  <c r="P509" i="13"/>
  <c r="P510" i="13"/>
  <c r="P511" i="13"/>
  <c r="P512" i="13"/>
  <c r="P513" i="13"/>
  <c r="P514" i="13"/>
  <c r="P515" i="13"/>
  <c r="P516" i="13"/>
  <c r="P517" i="13"/>
  <c r="P518" i="13"/>
  <c r="P519" i="13"/>
  <c r="P520" i="13"/>
  <c r="P521" i="13"/>
  <c r="P522" i="13"/>
  <c r="P523" i="13"/>
  <c r="P524" i="13"/>
  <c r="P525" i="13"/>
  <c r="P526" i="13"/>
  <c r="P527" i="13"/>
  <c r="P528" i="13"/>
  <c r="P529" i="13"/>
  <c r="P530" i="13"/>
  <c r="P531" i="13"/>
  <c r="P532" i="13"/>
  <c r="P533" i="13"/>
  <c r="P534" i="13"/>
  <c r="P535" i="13"/>
  <c r="P536" i="13"/>
  <c r="P537" i="13"/>
  <c r="P538" i="13"/>
  <c r="P539" i="13"/>
  <c r="P540" i="13"/>
  <c r="P541" i="13"/>
  <c r="P542" i="13"/>
  <c r="P543" i="13"/>
  <c r="P544" i="13"/>
  <c r="P545" i="13"/>
  <c r="P546" i="13"/>
  <c r="P547" i="13"/>
  <c r="P548" i="13"/>
  <c r="O548" i="13" s="1"/>
  <c r="O322" i="13"/>
  <c r="O323" i="13"/>
  <c r="O324" i="13"/>
  <c r="O325" i="13"/>
  <c r="O326" i="13"/>
  <c r="O327" i="13"/>
  <c r="O328" i="13"/>
  <c r="O329" i="13"/>
  <c r="O330" i="13"/>
  <c r="O331" i="13"/>
  <c r="O332" i="13"/>
  <c r="O333" i="13"/>
  <c r="O334" i="13"/>
  <c r="O335" i="13"/>
  <c r="O336" i="13"/>
  <c r="O337" i="13"/>
  <c r="O338" i="13"/>
  <c r="O339" i="13"/>
  <c r="O340" i="13"/>
  <c r="O341" i="13"/>
  <c r="O342" i="13"/>
  <c r="O343" i="13"/>
  <c r="O344" i="13"/>
  <c r="O345" i="13"/>
  <c r="O346" i="13"/>
  <c r="O347" i="13"/>
  <c r="O348" i="13"/>
  <c r="O349" i="13"/>
  <c r="O350" i="13"/>
  <c r="O351" i="13"/>
  <c r="O352" i="13"/>
  <c r="O353" i="13"/>
  <c r="O354" i="13"/>
  <c r="O355" i="13"/>
  <c r="O356" i="13"/>
  <c r="O357" i="13"/>
  <c r="O358" i="13"/>
  <c r="O359" i="13"/>
  <c r="O360" i="13"/>
  <c r="O361" i="13"/>
  <c r="O362" i="13"/>
  <c r="O363" i="13"/>
  <c r="O364" i="13"/>
  <c r="O365" i="13"/>
  <c r="O366" i="13"/>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O408" i="13"/>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492" i="13"/>
  <c r="O493" i="13"/>
  <c r="O494" i="13"/>
  <c r="O495" i="13"/>
  <c r="O496" i="13"/>
  <c r="O497" i="13"/>
  <c r="O498" i="13"/>
  <c r="O499" i="13"/>
  <c r="O500" i="13"/>
  <c r="O501" i="13"/>
  <c r="O502" i="13"/>
  <c r="O503" i="13"/>
  <c r="O504" i="13"/>
  <c r="O505" i="13"/>
  <c r="O506" i="13"/>
  <c r="O507" i="13"/>
  <c r="O508" i="13"/>
  <c r="O509" i="13"/>
  <c r="O510" i="13"/>
  <c r="O511" i="13"/>
  <c r="O512" i="13"/>
  <c r="O513" i="13"/>
  <c r="O514" i="13"/>
  <c r="O515" i="13"/>
  <c r="O516" i="13"/>
  <c r="O517" i="13"/>
  <c r="O518" i="13"/>
  <c r="O519" i="13"/>
  <c r="O520" i="13"/>
  <c r="O521" i="13"/>
  <c r="O522" i="13"/>
  <c r="O523" i="13"/>
  <c r="O524" i="13"/>
  <c r="O525" i="13"/>
  <c r="O526" i="13"/>
  <c r="O527" i="13"/>
  <c r="O528" i="13"/>
  <c r="O529" i="13"/>
  <c r="O530" i="13"/>
  <c r="O531" i="13"/>
  <c r="O532" i="13"/>
  <c r="O533" i="13"/>
  <c r="O534" i="13"/>
  <c r="O535" i="13"/>
  <c r="O536" i="13"/>
  <c r="O537" i="13"/>
  <c r="O538" i="13"/>
  <c r="O539" i="13"/>
  <c r="O540" i="13"/>
  <c r="O541" i="13"/>
  <c r="O542" i="13"/>
  <c r="O543" i="13"/>
  <c r="O544" i="13"/>
  <c r="O545" i="13"/>
  <c r="O546" i="13"/>
  <c r="O547" i="13"/>
  <c r="N322" i="13"/>
  <c r="D333" i="40" s="1"/>
  <c r="N323" i="13"/>
  <c r="D334" i="40" s="1"/>
  <c r="N324" i="13"/>
  <c r="D335" i="40" s="1"/>
  <c r="N325" i="13"/>
  <c r="D336" i="40" s="1"/>
  <c r="N326" i="13"/>
  <c r="D337" i="40" s="1"/>
  <c r="N327" i="13"/>
  <c r="D338" i="40" s="1"/>
  <c r="N328" i="13"/>
  <c r="D339" i="40" s="1"/>
  <c r="N329" i="13"/>
  <c r="D340" i="40" s="1"/>
  <c r="N330" i="13"/>
  <c r="D341" i="40" s="1"/>
  <c r="N331" i="13"/>
  <c r="D342" i="40" s="1"/>
  <c r="N332" i="13"/>
  <c r="D343" i="40" s="1"/>
  <c r="N333" i="13"/>
  <c r="D346" i="40" s="1"/>
  <c r="N334" i="13"/>
  <c r="D347" i="40" s="1"/>
  <c r="N335" i="13"/>
  <c r="D348" i="40" s="1"/>
  <c r="N336" i="13"/>
  <c r="D349" i="40" s="1"/>
  <c r="N337" i="13"/>
  <c r="D350" i="40" s="1"/>
  <c r="N338" i="13"/>
  <c r="D351" i="40" s="1"/>
  <c r="N339" i="13"/>
  <c r="D352" i="40" s="1"/>
  <c r="N340" i="13"/>
  <c r="D353" i="40" s="1"/>
  <c r="N341" i="13"/>
  <c r="D354" i="40" s="1"/>
  <c r="N342" i="13"/>
  <c r="D355" i="40" s="1"/>
  <c r="N343" i="13"/>
  <c r="D356" i="40" s="1"/>
  <c r="N344" i="13"/>
  <c r="D357" i="40" s="1"/>
  <c r="N345" i="13"/>
  <c r="D358" i="40" s="1"/>
  <c r="N346" i="13"/>
  <c r="D359" i="40" s="1"/>
  <c r="N347" i="13"/>
  <c r="D360" i="40" s="1"/>
  <c r="N348" i="13"/>
  <c r="D361" i="40" s="1"/>
  <c r="N349" i="13"/>
  <c r="D362" i="40" s="1"/>
  <c r="N350" i="13"/>
  <c r="D363" i="40" s="1"/>
  <c r="N351" i="13"/>
  <c r="D364" i="40" s="1"/>
  <c r="N352" i="13"/>
  <c r="D365" i="40" s="1"/>
  <c r="N353" i="13"/>
  <c r="D366" i="40" s="1"/>
  <c r="N354" i="13"/>
  <c r="D367" i="40" s="1"/>
  <c r="N355" i="13"/>
  <c r="D368" i="40" s="1"/>
  <c r="N356" i="13"/>
  <c r="D369" i="40" s="1"/>
  <c r="N357" i="13"/>
  <c r="D370" i="40" s="1"/>
  <c r="N358" i="13"/>
  <c r="D371" i="40" s="1"/>
  <c r="N359" i="13"/>
  <c r="D372" i="40" s="1"/>
  <c r="N360" i="13"/>
  <c r="D373" i="40" s="1"/>
  <c r="N361" i="13"/>
  <c r="D374" i="40" s="1"/>
  <c r="N362" i="13"/>
  <c r="D375" i="40" s="1"/>
  <c r="N363" i="13"/>
  <c r="D376" i="40" s="1"/>
  <c r="N364" i="13"/>
  <c r="D377" i="40" s="1"/>
  <c r="N365" i="13"/>
  <c r="D378" i="40" s="1"/>
  <c r="N366" i="13"/>
  <c r="D379" i="40" s="1"/>
  <c r="N367" i="13"/>
  <c r="D380" i="40" s="1"/>
  <c r="N368" i="13"/>
  <c r="D381" i="40" s="1"/>
  <c r="N369" i="13"/>
  <c r="D382" i="40" s="1"/>
  <c r="N370" i="13"/>
  <c r="D383" i="40" s="1"/>
  <c r="N371" i="13"/>
  <c r="D384" i="40" s="1"/>
  <c r="N372" i="13"/>
  <c r="D385" i="40" s="1"/>
  <c r="N373" i="13"/>
  <c r="D386" i="40" s="1"/>
  <c r="N374" i="13"/>
  <c r="D387" i="40" s="1"/>
  <c r="N375" i="13"/>
  <c r="D388" i="40" s="1"/>
  <c r="N376" i="13"/>
  <c r="D389" i="40" s="1"/>
  <c r="N377" i="13"/>
  <c r="D390" i="40" s="1"/>
  <c r="N378" i="13"/>
  <c r="D391" i="40" s="1"/>
  <c r="N379" i="13"/>
  <c r="D392" i="40" s="1"/>
  <c r="N380" i="13"/>
  <c r="D393" i="40" s="1"/>
  <c r="N381" i="13"/>
  <c r="D394" i="40" s="1"/>
  <c r="N382" i="13"/>
  <c r="D395" i="40" s="1"/>
  <c r="N383" i="13"/>
  <c r="D396" i="40" s="1"/>
  <c r="N384" i="13"/>
  <c r="D397" i="40" s="1"/>
  <c r="N385" i="13"/>
  <c r="D398" i="40" s="1"/>
  <c r="N386" i="13"/>
  <c r="D399" i="40" s="1"/>
  <c r="N387" i="13"/>
  <c r="D400" i="40" s="1"/>
  <c r="N388" i="13"/>
  <c r="D401" i="40" s="1"/>
  <c r="N389" i="13"/>
  <c r="D402" i="40" s="1"/>
  <c r="N390" i="13"/>
  <c r="D403" i="40" s="1"/>
  <c r="N391" i="13"/>
  <c r="D404" i="40" s="1"/>
  <c r="N392" i="13"/>
  <c r="D405" i="40" s="1"/>
  <c r="N393" i="13"/>
  <c r="D406" i="40" s="1"/>
  <c r="N394" i="13"/>
  <c r="D407" i="40" s="1"/>
  <c r="N395" i="13"/>
  <c r="D408" i="40" s="1"/>
  <c r="N396" i="13"/>
  <c r="D409" i="40" s="1"/>
  <c r="N397" i="13"/>
  <c r="D410" i="40" s="1"/>
  <c r="N398" i="13"/>
  <c r="D411" i="40" s="1"/>
  <c r="N399" i="13"/>
  <c r="D412" i="40" s="1"/>
  <c r="N400" i="13"/>
  <c r="D413" i="40" s="1"/>
  <c r="N401" i="13"/>
  <c r="D414" i="40" s="1"/>
  <c r="N402" i="13"/>
  <c r="D415" i="40" s="1"/>
  <c r="N403" i="13"/>
  <c r="D416" i="40" s="1"/>
  <c r="N404" i="13"/>
  <c r="D417" i="40" s="1"/>
  <c r="N405" i="13"/>
  <c r="D418" i="40" s="1"/>
  <c r="N406" i="13"/>
  <c r="D419" i="40" s="1"/>
  <c r="N407" i="13"/>
  <c r="D420" i="40" s="1"/>
  <c r="N408" i="13"/>
  <c r="D421" i="40" s="1"/>
  <c r="N409" i="13"/>
  <c r="D422" i="40" s="1"/>
  <c r="N410" i="13"/>
  <c r="D423" i="40" s="1"/>
  <c r="N411" i="13"/>
  <c r="D424" i="40" s="1"/>
  <c r="N412" i="13"/>
  <c r="D425" i="40" s="1"/>
  <c r="N413" i="13"/>
  <c r="D426" i="40" s="1"/>
  <c r="N414" i="13"/>
  <c r="D427" i="40" s="1"/>
  <c r="N415" i="13"/>
  <c r="D428" i="40" s="1"/>
  <c r="N416" i="13"/>
  <c r="D429" i="40" s="1"/>
  <c r="N417" i="13"/>
  <c r="D430" i="40" s="1"/>
  <c r="N418" i="13"/>
  <c r="D431" i="40" s="1"/>
  <c r="N419" i="13"/>
  <c r="D432" i="40" s="1"/>
  <c r="N420" i="13"/>
  <c r="D433" i="40" s="1"/>
  <c r="N421" i="13"/>
  <c r="D434" i="40" s="1"/>
  <c r="N422" i="13"/>
  <c r="D435" i="40" s="1"/>
  <c r="N423" i="13"/>
  <c r="D436" i="40" s="1"/>
  <c r="N424" i="13"/>
  <c r="D437" i="40" s="1"/>
  <c r="N425" i="13"/>
  <c r="D438" i="40" s="1"/>
  <c r="N426" i="13"/>
  <c r="D439" i="40" s="1"/>
  <c r="N427" i="13"/>
  <c r="D440" i="40" s="1"/>
  <c r="N428" i="13"/>
  <c r="D441" i="40" s="1"/>
  <c r="N429" i="13"/>
  <c r="D442" i="40" s="1"/>
  <c r="N430" i="13"/>
  <c r="D443" i="40" s="1"/>
  <c r="N431" i="13"/>
  <c r="D444" i="40" s="1"/>
  <c r="N432" i="13"/>
  <c r="D445" i="40" s="1"/>
  <c r="N433" i="13"/>
  <c r="D446" i="40" s="1"/>
  <c r="N434" i="13"/>
  <c r="D447" i="40" s="1"/>
  <c r="N435" i="13"/>
  <c r="D448" i="40" s="1"/>
  <c r="N436" i="13"/>
  <c r="D449" i="40" s="1"/>
  <c r="N437" i="13"/>
  <c r="D450" i="40" s="1"/>
  <c r="N438" i="13"/>
  <c r="D451" i="40" s="1"/>
  <c r="N439" i="13"/>
  <c r="D452" i="40" s="1"/>
  <c r="N440" i="13"/>
  <c r="D453" i="40" s="1"/>
  <c r="N441" i="13"/>
  <c r="D454" i="40" s="1"/>
  <c r="N442" i="13"/>
  <c r="D455" i="40" s="1"/>
  <c r="N443" i="13"/>
  <c r="D456" i="40" s="1"/>
  <c r="N444" i="13"/>
  <c r="D457" i="40" s="1"/>
  <c r="N445" i="13"/>
  <c r="D458" i="40" s="1"/>
  <c r="N446" i="13"/>
  <c r="D459" i="40" s="1"/>
  <c r="N447" i="13"/>
  <c r="D460" i="40" s="1"/>
  <c r="N448" i="13"/>
  <c r="D461" i="40" s="1"/>
  <c r="N449" i="13"/>
  <c r="D462" i="40" s="1"/>
  <c r="N450" i="13"/>
  <c r="D463" i="40" s="1"/>
  <c r="N451" i="13"/>
  <c r="D464" i="40" s="1"/>
  <c r="N452" i="13"/>
  <c r="D465" i="40" s="1"/>
  <c r="N453" i="13"/>
  <c r="D466" i="40" s="1"/>
  <c r="N454" i="13"/>
  <c r="D467" i="40" s="1"/>
  <c r="N455" i="13"/>
  <c r="D468" i="40" s="1"/>
  <c r="N456" i="13"/>
  <c r="D469" i="40" s="1"/>
  <c r="N457" i="13"/>
  <c r="D470" i="40" s="1"/>
  <c r="N458" i="13"/>
  <c r="D471" i="40" s="1"/>
  <c r="N459" i="13"/>
  <c r="D472" i="40" s="1"/>
  <c r="N460" i="13"/>
  <c r="D473" i="40" s="1"/>
  <c r="N461" i="13"/>
  <c r="D474" i="40" s="1"/>
  <c r="N462" i="13"/>
  <c r="D475" i="40" s="1"/>
  <c r="N463" i="13"/>
  <c r="D476" i="40" s="1"/>
  <c r="N464" i="13"/>
  <c r="D477" i="40" s="1"/>
  <c r="N465" i="13"/>
  <c r="D478" i="40" s="1"/>
  <c r="N466" i="13"/>
  <c r="D479" i="40" s="1"/>
  <c r="N467" i="13"/>
  <c r="D480" i="40" s="1"/>
  <c r="N468" i="13"/>
  <c r="D481" i="40" s="1"/>
  <c r="N469" i="13"/>
  <c r="D482" i="40" s="1"/>
  <c r="N470" i="13"/>
  <c r="D483" i="40" s="1"/>
  <c r="N471" i="13"/>
  <c r="D484" i="40" s="1"/>
  <c r="N472" i="13"/>
  <c r="D485" i="40" s="1"/>
  <c r="N473" i="13"/>
  <c r="D486" i="40" s="1"/>
  <c r="N474" i="13"/>
  <c r="D487" i="40" s="1"/>
  <c r="N475" i="13"/>
  <c r="D488" i="40" s="1"/>
  <c r="N476" i="13"/>
  <c r="D489" i="40" s="1"/>
  <c r="N477" i="13"/>
  <c r="D490" i="40" s="1"/>
  <c r="N478" i="13"/>
  <c r="D491" i="40" s="1"/>
  <c r="N479" i="13"/>
  <c r="D492" i="40" s="1"/>
  <c r="N480" i="13"/>
  <c r="D493" i="40" s="1"/>
  <c r="N481" i="13"/>
  <c r="D494" i="40" s="1"/>
  <c r="N482" i="13"/>
  <c r="D495" i="40" s="1"/>
  <c r="N483" i="13"/>
  <c r="D496" i="40" s="1"/>
  <c r="N484" i="13"/>
  <c r="D497" i="40" s="1"/>
  <c r="N485" i="13"/>
  <c r="D498" i="40" s="1"/>
  <c r="N486" i="13"/>
  <c r="D499" i="40" s="1"/>
  <c r="N487" i="13"/>
  <c r="D500" i="40" s="1"/>
  <c r="N488" i="13"/>
  <c r="D501" i="40" s="1"/>
  <c r="N489" i="13"/>
  <c r="D502" i="40" s="1"/>
  <c r="N490" i="13"/>
  <c r="D503" i="40" s="1"/>
  <c r="N491" i="13"/>
  <c r="D504" i="40" s="1"/>
  <c r="N492" i="13"/>
  <c r="D505" i="40" s="1"/>
  <c r="N493" i="13"/>
  <c r="D506" i="40" s="1"/>
  <c r="N494" i="13"/>
  <c r="D507" i="40" s="1"/>
  <c r="N495" i="13"/>
  <c r="D508" i="40" s="1"/>
  <c r="N496" i="13"/>
  <c r="D509" i="40" s="1"/>
  <c r="N497" i="13"/>
  <c r="D510" i="40" s="1"/>
  <c r="N498" i="13"/>
  <c r="D511" i="40" s="1"/>
  <c r="N499" i="13"/>
  <c r="D512" i="40" s="1"/>
  <c r="N500" i="13"/>
  <c r="D513" i="40" s="1"/>
  <c r="N501" i="13"/>
  <c r="D514" i="40" s="1"/>
  <c r="N502" i="13"/>
  <c r="D515" i="40" s="1"/>
  <c r="N503" i="13"/>
  <c r="D516" i="40" s="1"/>
  <c r="N504" i="13"/>
  <c r="D517" i="40" s="1"/>
  <c r="N505" i="13"/>
  <c r="D518" i="40" s="1"/>
  <c r="N506" i="13"/>
  <c r="D519" i="40" s="1"/>
  <c r="N507" i="13"/>
  <c r="D520" i="40" s="1"/>
  <c r="N508" i="13"/>
  <c r="D521" i="40" s="1"/>
  <c r="N509" i="13"/>
  <c r="D522" i="40" s="1"/>
  <c r="N510" i="13"/>
  <c r="D523" i="40" s="1"/>
  <c r="N511" i="13"/>
  <c r="D524" i="40" s="1"/>
  <c r="N512" i="13"/>
  <c r="D525" i="40" s="1"/>
  <c r="N513" i="13"/>
  <c r="D526" i="40" s="1"/>
  <c r="N514" i="13"/>
  <c r="D527" i="40" s="1"/>
  <c r="N515" i="13"/>
  <c r="D528" i="40" s="1"/>
  <c r="N516" i="13"/>
  <c r="D529" i="40" s="1"/>
  <c r="N517" i="13"/>
  <c r="D530" i="40" s="1"/>
  <c r="N518" i="13"/>
  <c r="D531" i="40" s="1"/>
  <c r="N519" i="13"/>
  <c r="D532" i="40" s="1"/>
  <c r="N520" i="13"/>
  <c r="D533" i="40" s="1"/>
  <c r="N521" i="13"/>
  <c r="D534" i="40" s="1"/>
  <c r="N522" i="13"/>
  <c r="D535" i="40" s="1"/>
  <c r="N523" i="13"/>
  <c r="D536" i="40" s="1"/>
  <c r="N524" i="13"/>
  <c r="D537" i="40" s="1"/>
  <c r="N525" i="13"/>
  <c r="D538" i="40" s="1"/>
  <c r="N526" i="13"/>
  <c r="D539" i="40" s="1"/>
  <c r="N527" i="13"/>
  <c r="D540" i="40" s="1"/>
  <c r="N528" i="13"/>
  <c r="D541" i="40" s="1"/>
  <c r="N529" i="13"/>
  <c r="D542" i="40" s="1"/>
  <c r="N530" i="13"/>
  <c r="D543" i="40" s="1"/>
  <c r="N531" i="13"/>
  <c r="D544" i="40" s="1"/>
  <c r="N532" i="13"/>
  <c r="D545" i="40" s="1"/>
  <c r="N533" i="13"/>
  <c r="D546" i="40" s="1"/>
  <c r="N534" i="13"/>
  <c r="D547" i="40" s="1"/>
  <c r="N535" i="13"/>
  <c r="D548" i="40" s="1"/>
  <c r="N536" i="13"/>
  <c r="D549" i="40" s="1"/>
  <c r="N537" i="13"/>
  <c r="D550" i="40" s="1"/>
  <c r="N538" i="13"/>
  <c r="D551" i="40" s="1"/>
  <c r="N539" i="13"/>
  <c r="D552" i="40" s="1"/>
  <c r="N540" i="13"/>
  <c r="D553" i="40" s="1"/>
  <c r="N541" i="13"/>
  <c r="D554" i="40" s="1"/>
  <c r="N542" i="13"/>
  <c r="D555" i="40" s="1"/>
  <c r="N543" i="13"/>
  <c r="D556" i="40" s="1"/>
  <c r="N544" i="13"/>
  <c r="D557" i="40" s="1"/>
  <c r="N545" i="13"/>
  <c r="D558" i="40" s="1"/>
  <c r="N546" i="13"/>
  <c r="D559" i="40" s="1"/>
  <c r="N547" i="13"/>
  <c r="D560" i="40" s="1"/>
  <c r="N548" i="13"/>
  <c r="D561" i="40" s="1"/>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537" i="13"/>
  <c r="C538" i="13"/>
  <c r="C539" i="13"/>
  <c r="C540" i="13"/>
  <c r="C541" i="13"/>
  <c r="C542" i="13"/>
  <c r="C543" i="13"/>
  <c r="C544" i="13"/>
  <c r="C545" i="13"/>
  <c r="C546" i="13"/>
  <c r="C547" i="13"/>
  <c r="C548"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477" i="13"/>
  <c r="B478" i="13"/>
  <c r="B479" i="13"/>
  <c r="B480" i="13"/>
  <c r="B481" i="13"/>
  <c r="B482" i="13"/>
  <c r="B483" i="13"/>
  <c r="B484" i="13"/>
  <c r="B485" i="13"/>
  <c r="B486" i="13"/>
  <c r="B487" i="13"/>
  <c r="B488" i="13"/>
  <c r="B489" i="13"/>
  <c r="B490" i="13"/>
  <c r="B491" i="13"/>
  <c r="B492" i="13"/>
  <c r="B493" i="13"/>
  <c r="B494" i="13"/>
  <c r="B495" i="13"/>
  <c r="B496" i="13"/>
  <c r="B497" i="13"/>
  <c r="B498" i="13"/>
  <c r="B499" i="13"/>
  <c r="B500" i="13"/>
  <c r="B501" i="13"/>
  <c r="B502" i="13"/>
  <c r="B503" i="13"/>
  <c r="B504" i="13"/>
  <c r="B505" i="13"/>
  <c r="B506" i="13"/>
  <c r="B507" i="13"/>
  <c r="B508" i="13"/>
  <c r="B509" i="13"/>
  <c r="B510" i="13"/>
  <c r="B511" i="13"/>
  <c r="B512" i="13"/>
  <c r="B513" i="13"/>
  <c r="B514" i="13"/>
  <c r="B515" i="13"/>
  <c r="B516" i="13"/>
  <c r="B517" i="13"/>
  <c r="B518" i="13"/>
  <c r="B519" i="13"/>
  <c r="B520" i="13"/>
  <c r="B521" i="13"/>
  <c r="B522" i="13"/>
  <c r="B523" i="13"/>
  <c r="B524" i="13"/>
  <c r="B525" i="13"/>
  <c r="B526" i="13"/>
  <c r="B527" i="13"/>
  <c r="B528" i="13"/>
  <c r="B529" i="13"/>
  <c r="B530" i="13"/>
  <c r="B531" i="13"/>
  <c r="B532" i="13"/>
  <c r="B533" i="13"/>
  <c r="B534" i="13"/>
  <c r="B535" i="13"/>
  <c r="B536" i="13"/>
  <c r="B537" i="13"/>
  <c r="B538" i="13"/>
  <c r="B539" i="13"/>
  <c r="B540" i="13"/>
  <c r="B541" i="13"/>
  <c r="B542" i="13"/>
  <c r="B543" i="13"/>
  <c r="B544" i="13"/>
  <c r="B545" i="13"/>
  <c r="B546" i="13"/>
  <c r="B547" i="13"/>
  <c r="B548" i="13"/>
  <c r="B322" i="13"/>
  <c r="F320" i="37"/>
  <c r="F321" i="37"/>
  <c r="F322" i="37"/>
  <c r="F323" i="37"/>
  <c r="F324" i="37"/>
  <c r="F325" i="37"/>
  <c r="F326" i="37"/>
  <c r="F327" i="37"/>
  <c r="F328" i="37"/>
  <c r="F329" i="37"/>
  <c r="F330" i="37"/>
  <c r="F331" i="37"/>
  <c r="F332" i="37"/>
  <c r="F333" i="37"/>
  <c r="F334" i="37"/>
  <c r="F335" i="37"/>
  <c r="F336" i="37"/>
  <c r="F337" i="37"/>
  <c r="F338" i="37"/>
  <c r="F339" i="37"/>
  <c r="F340" i="37"/>
  <c r="F341" i="37"/>
  <c r="F342" i="37"/>
  <c r="F343" i="37"/>
  <c r="F344" i="37"/>
  <c r="F345" i="37"/>
  <c r="F346" i="37"/>
  <c r="F347" i="37"/>
  <c r="F348" i="37"/>
  <c r="F349" i="37"/>
  <c r="F350" i="37"/>
  <c r="F351" i="37"/>
  <c r="F352" i="37"/>
  <c r="F353" i="37"/>
  <c r="F354" i="37"/>
  <c r="F355" i="37"/>
  <c r="F356" i="37"/>
  <c r="F357" i="37"/>
  <c r="F358" i="37"/>
  <c r="F359" i="37"/>
  <c r="F360" i="37"/>
  <c r="F361" i="37"/>
  <c r="F362" i="37"/>
  <c r="F363" i="37"/>
  <c r="F364" i="37"/>
  <c r="F365" i="37"/>
  <c r="F366" i="37"/>
  <c r="F367" i="37"/>
  <c r="F368" i="37"/>
  <c r="F369" i="37"/>
  <c r="F370" i="37"/>
  <c r="F371" i="37"/>
  <c r="F372" i="37"/>
  <c r="F373" i="37"/>
  <c r="F374" i="37"/>
  <c r="F375" i="37"/>
  <c r="F376" i="37"/>
  <c r="F377" i="37"/>
  <c r="F378" i="37"/>
  <c r="F379" i="37"/>
  <c r="F380" i="37"/>
  <c r="F381" i="37"/>
  <c r="F382" i="37"/>
  <c r="F383" i="37"/>
  <c r="F384" i="37"/>
  <c r="F385" i="37"/>
  <c r="F386" i="37"/>
  <c r="F387" i="37"/>
  <c r="F388" i="37"/>
  <c r="F389" i="37"/>
  <c r="F390" i="37"/>
  <c r="F391" i="37"/>
  <c r="F392" i="37"/>
  <c r="F393" i="37"/>
  <c r="F394" i="37"/>
  <c r="F395" i="37"/>
  <c r="F396" i="37"/>
  <c r="F397" i="37"/>
  <c r="F398" i="37"/>
  <c r="F399" i="37"/>
  <c r="F400" i="37"/>
  <c r="F401" i="37"/>
  <c r="F402" i="37"/>
  <c r="F403" i="37"/>
  <c r="F404" i="37"/>
  <c r="F405" i="37"/>
  <c r="F406" i="37"/>
  <c r="F407" i="37"/>
  <c r="F408" i="37"/>
  <c r="F409" i="37"/>
  <c r="F410" i="37"/>
  <c r="F411" i="37"/>
  <c r="F412" i="37"/>
  <c r="F413" i="37"/>
  <c r="F414" i="37"/>
  <c r="F415" i="37"/>
  <c r="F416" i="37"/>
  <c r="F417" i="37"/>
  <c r="F418" i="37"/>
  <c r="F419" i="37"/>
  <c r="F420" i="37"/>
  <c r="F421" i="37"/>
  <c r="F422" i="37"/>
  <c r="F423" i="37"/>
  <c r="F424" i="37"/>
  <c r="F425" i="37"/>
  <c r="F426" i="37"/>
  <c r="F427" i="37"/>
  <c r="F428" i="37"/>
  <c r="F429" i="37"/>
  <c r="F430" i="37"/>
  <c r="F431" i="37"/>
  <c r="F432" i="37"/>
  <c r="F433" i="37"/>
  <c r="F434" i="37"/>
  <c r="F435" i="37"/>
  <c r="F436" i="37"/>
  <c r="F437" i="37"/>
  <c r="F438" i="37"/>
  <c r="F439" i="37"/>
  <c r="F440" i="37"/>
  <c r="F441" i="37"/>
  <c r="F442" i="37"/>
  <c r="F443" i="37"/>
  <c r="F444" i="37"/>
  <c r="F445" i="37"/>
  <c r="F446" i="37"/>
  <c r="F447" i="37"/>
  <c r="F448" i="37"/>
  <c r="F449" i="37"/>
  <c r="F450" i="37"/>
  <c r="F451" i="37"/>
  <c r="F452" i="37"/>
  <c r="F453" i="37"/>
  <c r="F454" i="37"/>
  <c r="F455" i="37"/>
  <c r="F456" i="37"/>
  <c r="F457" i="37"/>
  <c r="F458" i="37"/>
  <c r="F459" i="37"/>
  <c r="F460" i="37"/>
  <c r="F461" i="37"/>
  <c r="F462" i="37"/>
  <c r="F463" i="37"/>
  <c r="F464" i="37"/>
  <c r="F465" i="37"/>
  <c r="F466" i="37"/>
  <c r="F467" i="37"/>
  <c r="F468" i="37"/>
  <c r="F469" i="37"/>
  <c r="F470" i="37"/>
  <c r="F471" i="37"/>
  <c r="F472" i="37"/>
  <c r="F473" i="37"/>
  <c r="F474" i="37"/>
  <c r="F475" i="37"/>
  <c r="F476" i="37"/>
  <c r="F477" i="37"/>
  <c r="F478" i="37"/>
  <c r="F479" i="37"/>
  <c r="F480" i="37"/>
  <c r="F481" i="37"/>
  <c r="F482" i="37"/>
  <c r="F483" i="37"/>
  <c r="F484" i="37"/>
  <c r="F485" i="37"/>
  <c r="F486" i="37"/>
  <c r="F487" i="37"/>
  <c r="F488" i="37"/>
  <c r="F489" i="37"/>
  <c r="F490" i="37"/>
  <c r="F491" i="37"/>
  <c r="F492" i="37"/>
  <c r="F493" i="37"/>
  <c r="F494" i="37"/>
  <c r="F495" i="37"/>
  <c r="F496" i="37"/>
  <c r="F497" i="37"/>
  <c r="F498" i="37"/>
  <c r="F499" i="37"/>
  <c r="F500" i="37"/>
  <c r="F501" i="37"/>
  <c r="F502" i="37"/>
  <c r="F503" i="37"/>
  <c r="F504" i="37"/>
  <c r="F505" i="37"/>
  <c r="F506" i="37"/>
  <c r="F507" i="37"/>
  <c r="F508" i="37"/>
  <c r="F509" i="37"/>
  <c r="F510" i="37"/>
  <c r="F511" i="37"/>
  <c r="F512" i="37"/>
  <c r="F513" i="37"/>
  <c r="F514" i="37"/>
  <c r="F515" i="37"/>
  <c r="F516" i="37"/>
  <c r="F517" i="37"/>
  <c r="F518" i="37"/>
  <c r="F519" i="37"/>
  <c r="F520" i="37"/>
  <c r="F521" i="37"/>
  <c r="F522" i="37"/>
  <c r="F523" i="37"/>
  <c r="F524" i="37"/>
  <c r="F525" i="37"/>
  <c r="F526" i="37"/>
  <c r="F527" i="37"/>
  <c r="F528" i="37"/>
  <c r="F529" i="37"/>
  <c r="F530" i="37"/>
  <c r="F531" i="37"/>
  <c r="F532" i="37"/>
  <c r="F533" i="37"/>
  <c r="F534" i="37"/>
  <c r="F535" i="37"/>
  <c r="F536" i="37"/>
  <c r="F537" i="37"/>
  <c r="F538" i="37"/>
  <c r="F539" i="37"/>
  <c r="F540" i="37"/>
  <c r="F541" i="37"/>
  <c r="F542" i="37"/>
  <c r="F543" i="37"/>
  <c r="F544" i="37"/>
  <c r="F545" i="37"/>
  <c r="F546" i="37"/>
  <c r="F547" i="37"/>
  <c r="F548" i="37"/>
  <c r="R27" i="32"/>
  <c r="P27" i="32"/>
  <c r="N27" i="32"/>
  <c r="L27" i="32"/>
  <c r="J27" i="32"/>
  <c r="H27" i="32"/>
  <c r="F27" i="32"/>
  <c r="D27" i="32"/>
  <c r="C29" i="32"/>
  <c r="B29" i="32"/>
  <c r="F14" i="42"/>
  <c r="B34" i="40"/>
  <c r="B33" i="40"/>
  <c r="B32" i="40"/>
  <c r="B31" i="40"/>
  <c r="B30" i="40"/>
  <c r="B29" i="40"/>
  <c r="B28" i="40"/>
  <c r="B27" i="40"/>
  <c r="B26" i="40"/>
  <c r="B25" i="40"/>
  <c r="B24" i="40"/>
  <c r="B23" i="40"/>
  <c r="B22" i="40"/>
  <c r="B21" i="40"/>
  <c r="B20" i="40"/>
  <c r="B19" i="40"/>
  <c r="B18" i="40"/>
  <c r="B17" i="40"/>
  <c r="B16" i="40"/>
  <c r="B15" i="40"/>
  <c r="B14" i="40"/>
  <c r="B13" i="40"/>
  <c r="I319" i="41"/>
  <c r="I318" i="41"/>
  <c r="I317" i="41"/>
  <c r="I316" i="41"/>
  <c r="I315" i="41"/>
  <c r="I314" i="41"/>
  <c r="I313" i="41"/>
  <c r="I312" i="41"/>
  <c r="I311" i="41"/>
  <c r="I310" i="41"/>
  <c r="I309" i="41"/>
  <c r="I308" i="41"/>
  <c r="I307" i="41"/>
  <c r="I306" i="41"/>
  <c r="I305" i="41"/>
  <c r="I304" i="41"/>
  <c r="I303" i="41"/>
  <c r="I302" i="41"/>
  <c r="I301" i="41"/>
  <c r="I300" i="41"/>
  <c r="I299" i="41"/>
  <c r="I298" i="41"/>
  <c r="I297" i="41"/>
  <c r="I296" i="41"/>
  <c r="I295" i="41"/>
  <c r="I294" i="41"/>
  <c r="I293" i="41"/>
  <c r="I292" i="41"/>
  <c r="I291" i="41"/>
  <c r="I290" i="41"/>
  <c r="I289" i="41"/>
  <c r="I288" i="41"/>
  <c r="I287" i="41"/>
  <c r="I286" i="41"/>
  <c r="I285" i="41"/>
  <c r="I284" i="41"/>
  <c r="I283" i="41"/>
  <c r="I282" i="41"/>
  <c r="I281" i="41"/>
  <c r="I280" i="41"/>
  <c r="I279" i="41"/>
  <c r="I278" i="41"/>
  <c r="I277" i="41"/>
  <c r="I276" i="41"/>
  <c r="I275" i="41"/>
  <c r="I274" i="41"/>
  <c r="I273" i="41"/>
  <c r="I272" i="41"/>
  <c r="I271" i="41"/>
  <c r="I270" i="41"/>
  <c r="I269" i="41"/>
  <c r="I268" i="41"/>
  <c r="I267" i="41"/>
  <c r="I266" i="41"/>
  <c r="I265" i="41"/>
  <c r="I264" i="41"/>
  <c r="I263" i="41"/>
  <c r="I262" i="41"/>
  <c r="I261" i="41"/>
  <c r="I260" i="41"/>
  <c r="I259" i="41"/>
  <c r="I258" i="41"/>
  <c r="I257" i="41"/>
  <c r="I256" i="41"/>
  <c r="I255" i="41"/>
  <c r="I254" i="41"/>
  <c r="I253" i="41"/>
  <c r="I252" i="41"/>
  <c r="I251" i="41"/>
  <c r="I250" i="41"/>
  <c r="I249" i="41"/>
  <c r="I248" i="41"/>
  <c r="I247" i="41"/>
  <c r="I246" i="41"/>
  <c r="I245" i="41"/>
  <c r="I244" i="41"/>
  <c r="I243" i="41"/>
  <c r="I242" i="41"/>
  <c r="I241" i="41"/>
  <c r="I240" i="41"/>
  <c r="I239" i="41"/>
  <c r="I238" i="41"/>
  <c r="I237" i="41"/>
  <c r="I236" i="41"/>
  <c r="I235" i="41"/>
  <c r="I234" i="41"/>
  <c r="I233" i="41"/>
  <c r="I232" i="41"/>
  <c r="I231" i="41"/>
  <c r="I230" i="41"/>
  <c r="I229" i="41"/>
  <c r="I228" i="41"/>
  <c r="I227" i="41"/>
  <c r="I226" i="41"/>
  <c r="I225" i="41"/>
  <c r="I224" i="41"/>
  <c r="I223" i="41"/>
  <c r="I222" i="41"/>
  <c r="I221" i="41"/>
  <c r="I220" i="41"/>
  <c r="I219" i="41"/>
  <c r="I218" i="41"/>
  <c r="I217" i="41"/>
  <c r="I216" i="41"/>
  <c r="I215" i="41"/>
  <c r="I214" i="41"/>
  <c r="I213" i="41"/>
  <c r="I212" i="41"/>
  <c r="I211" i="41"/>
  <c r="I210" i="41"/>
  <c r="I209" i="41"/>
  <c r="I208" i="41"/>
  <c r="I207" i="41"/>
  <c r="I206" i="41"/>
  <c r="I205" i="41"/>
  <c r="I204" i="41"/>
  <c r="I203" i="41"/>
  <c r="I202" i="41"/>
  <c r="I201" i="41"/>
  <c r="I200" i="41"/>
  <c r="I199" i="41"/>
  <c r="I198" i="41"/>
  <c r="I197" i="41"/>
  <c r="I196" i="41"/>
  <c r="I195" i="41"/>
  <c r="I194" i="41"/>
  <c r="I193" i="41"/>
  <c r="I192" i="41"/>
  <c r="I191" i="41"/>
  <c r="I190" i="41"/>
  <c r="I189" i="41"/>
  <c r="I188" i="41"/>
  <c r="I187" i="41"/>
  <c r="I186" i="41"/>
  <c r="I185" i="41"/>
  <c r="I184" i="41"/>
  <c r="I183" i="41"/>
  <c r="I182" i="41"/>
  <c r="I181" i="41"/>
  <c r="I180" i="41"/>
  <c r="I179" i="41"/>
  <c r="I178" i="41"/>
  <c r="I177" i="41"/>
  <c r="I176" i="41"/>
  <c r="I175" i="41"/>
  <c r="I174" i="41"/>
  <c r="I173" i="41"/>
  <c r="I172" i="41"/>
  <c r="I171" i="41"/>
  <c r="I170" i="41"/>
  <c r="I169" i="41"/>
  <c r="I168" i="41"/>
  <c r="I167" i="41"/>
  <c r="I166" i="41"/>
  <c r="I165" i="41"/>
  <c r="I164" i="41"/>
  <c r="I163" i="41"/>
  <c r="I162" i="41"/>
  <c r="I161" i="41"/>
  <c r="I160" i="41"/>
  <c r="I159" i="41"/>
  <c r="I158" i="41"/>
  <c r="I157" i="41"/>
  <c r="I156" i="41"/>
  <c r="I155" i="41"/>
  <c r="I154" i="41"/>
  <c r="I153" i="41"/>
  <c r="I152" i="41"/>
  <c r="I151" i="41"/>
  <c r="I150" i="41"/>
  <c r="I149" i="41"/>
  <c r="I148" i="41"/>
  <c r="I147" i="41"/>
  <c r="I146" i="41"/>
  <c r="I145" i="41"/>
  <c r="I144" i="41"/>
  <c r="I143" i="41"/>
  <c r="I142" i="41"/>
  <c r="I141" i="41"/>
  <c r="I140" i="41"/>
  <c r="I139" i="41"/>
  <c r="I138" i="41"/>
  <c r="I137" i="41"/>
  <c r="I136" i="41"/>
  <c r="I135" i="41"/>
  <c r="I134" i="41"/>
  <c r="I133" i="41"/>
  <c r="I132" i="41"/>
  <c r="I131" i="41"/>
  <c r="I130" i="41"/>
  <c r="I129" i="41"/>
  <c r="I128" i="41"/>
  <c r="I127" i="41"/>
  <c r="I126" i="41"/>
  <c r="I125" i="41"/>
  <c r="I124" i="41"/>
  <c r="I123" i="41"/>
  <c r="I122" i="41"/>
  <c r="I121" i="41"/>
  <c r="I120" i="41"/>
  <c r="I119" i="41"/>
  <c r="I118" i="41"/>
  <c r="I117" i="41"/>
  <c r="I116" i="41"/>
  <c r="I115" i="41"/>
  <c r="I114" i="41"/>
  <c r="I113" i="41"/>
  <c r="I112" i="41"/>
  <c r="I111" i="41"/>
  <c r="I110" i="41"/>
  <c r="I109" i="41"/>
  <c r="I108" i="41"/>
  <c r="I107" i="41"/>
  <c r="I106" i="41"/>
  <c r="I105" i="41"/>
  <c r="I104" i="41"/>
  <c r="I103" i="41"/>
  <c r="I102" i="41"/>
  <c r="I101" i="41"/>
  <c r="I100" i="41"/>
  <c r="I99" i="41"/>
  <c r="I98" i="41"/>
  <c r="I97" i="41"/>
  <c r="I96" i="41"/>
  <c r="I95" i="41"/>
  <c r="I94" i="41"/>
  <c r="I93" i="41"/>
  <c r="I92" i="41"/>
  <c r="I91" i="41"/>
  <c r="I90" i="41"/>
  <c r="I89" i="41"/>
  <c r="I88" i="41"/>
  <c r="I87" i="41"/>
  <c r="I86" i="41"/>
  <c r="I85" i="41"/>
  <c r="I84" i="41"/>
  <c r="I83" i="41"/>
  <c r="I82" i="41"/>
  <c r="I81" i="41"/>
  <c r="I80" i="41"/>
  <c r="I79" i="41"/>
  <c r="I78" i="41"/>
  <c r="I77" i="41"/>
  <c r="I76" i="41"/>
  <c r="I75" i="41"/>
  <c r="I74" i="41"/>
  <c r="I73" i="41"/>
  <c r="I72" i="41"/>
  <c r="I71" i="41"/>
  <c r="I70" i="41"/>
  <c r="I69" i="41"/>
  <c r="I68" i="41"/>
  <c r="I67" i="41"/>
  <c r="I66" i="41"/>
  <c r="I65" i="41"/>
  <c r="I64" i="41"/>
  <c r="I63" i="41"/>
  <c r="I62" i="41"/>
  <c r="I61" i="41"/>
  <c r="I60" i="41"/>
  <c r="I59" i="41"/>
  <c r="I58" i="41"/>
  <c r="I57" i="41"/>
  <c r="I56" i="41"/>
  <c r="I55" i="41"/>
  <c r="I54" i="41"/>
  <c r="I53" i="41"/>
  <c r="I52" i="41"/>
  <c r="I51" i="41"/>
  <c r="I50" i="41"/>
  <c r="I49" i="41"/>
  <c r="I48" i="41"/>
  <c r="I47" i="41"/>
  <c r="I46" i="41"/>
  <c r="I45" i="41"/>
  <c r="I44" i="4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I17" i="41"/>
  <c r="I16" i="41"/>
  <c r="B323" i="32"/>
  <c r="B322" i="32"/>
  <c r="B321" i="32"/>
  <c r="B320" i="32"/>
  <c r="B319" i="32"/>
  <c r="B318" i="32"/>
  <c r="B317" i="32"/>
  <c r="B316" i="32"/>
  <c r="B315" i="32"/>
  <c r="B314" i="32"/>
  <c r="B313" i="32"/>
  <c r="B312" i="32"/>
  <c r="B311" i="32"/>
  <c r="B310" i="32"/>
  <c r="B309" i="32"/>
  <c r="B308" i="32"/>
  <c r="B307" i="32"/>
  <c r="B306" i="32"/>
  <c r="B305" i="32"/>
  <c r="B304" i="32"/>
  <c r="B303" i="32"/>
  <c r="B302" i="32"/>
  <c r="B301" i="32"/>
  <c r="B300" i="32"/>
  <c r="B299" i="32"/>
  <c r="B298" i="32"/>
  <c r="B297" i="32"/>
  <c r="B296" i="32"/>
  <c r="B295" i="32"/>
  <c r="B294" i="32"/>
  <c r="B293" i="32"/>
  <c r="B292" i="32"/>
  <c r="B291" i="32"/>
  <c r="B290" i="32"/>
  <c r="B289" i="32"/>
  <c r="B288" i="32"/>
  <c r="B287" i="32"/>
  <c r="B286" i="32"/>
  <c r="B285" i="32"/>
  <c r="B284" i="32"/>
  <c r="B283" i="32"/>
  <c r="B282" i="32"/>
  <c r="B281" i="32"/>
  <c r="B280" i="32"/>
  <c r="B279" i="32"/>
  <c r="B278" i="32"/>
  <c r="B277" i="32"/>
  <c r="B276" i="32"/>
  <c r="B275" i="32"/>
  <c r="B274" i="32"/>
  <c r="B273" i="32"/>
  <c r="B272" i="32"/>
  <c r="B271" i="32"/>
  <c r="B270" i="32"/>
  <c r="B269" i="32"/>
  <c r="B268" i="32"/>
  <c r="B267" i="32"/>
  <c r="B266" i="32"/>
  <c r="B265" i="32"/>
  <c r="B264" i="32"/>
  <c r="B263" i="32"/>
  <c r="B262" i="32"/>
  <c r="B261" i="32"/>
  <c r="B260" i="32"/>
  <c r="B259" i="32"/>
  <c r="B258" i="32"/>
  <c r="B257" i="32"/>
  <c r="B256" i="32"/>
  <c r="B255" i="32"/>
  <c r="B254" i="32"/>
  <c r="B253" i="32"/>
  <c r="B252" i="32"/>
  <c r="B251" i="32"/>
  <c r="B250" i="32"/>
  <c r="B249" i="32"/>
  <c r="B248" i="32"/>
  <c r="B247" i="32"/>
  <c r="B246" i="32"/>
  <c r="B245" i="32"/>
  <c r="B244" i="32"/>
  <c r="B243" i="32"/>
  <c r="B242" i="32"/>
  <c r="B241" i="32"/>
  <c r="B240" i="32"/>
  <c r="B239" i="32"/>
  <c r="B238" i="32"/>
  <c r="B237" i="32"/>
  <c r="B236" i="32"/>
  <c r="B235" i="32"/>
  <c r="B234" i="32"/>
  <c r="B233" i="32"/>
  <c r="B232" i="32"/>
  <c r="B231" i="32"/>
  <c r="B230" i="32"/>
  <c r="B229" i="32"/>
  <c r="B228" i="32"/>
  <c r="B227" i="32"/>
  <c r="B226" i="32"/>
  <c r="B225" i="32"/>
  <c r="B224" i="32"/>
  <c r="B223" i="32"/>
  <c r="B222" i="32"/>
  <c r="B221" i="32"/>
  <c r="B220" i="32"/>
  <c r="B219" i="32"/>
  <c r="B218" i="32"/>
  <c r="B217" i="32"/>
  <c r="B216" i="32"/>
  <c r="B215" i="32"/>
  <c r="B214" i="32"/>
  <c r="B213" i="32"/>
  <c r="B212" i="32"/>
  <c r="B211" i="32"/>
  <c r="B210" i="32"/>
  <c r="B209" i="32"/>
  <c r="B208" i="32"/>
  <c r="B207" i="32"/>
  <c r="B206" i="32"/>
  <c r="B205" i="32"/>
  <c r="B204" i="32"/>
  <c r="B203" i="32"/>
  <c r="B202" i="32"/>
  <c r="B201" i="32"/>
  <c r="B200" i="32"/>
  <c r="B199" i="32"/>
  <c r="B198" i="32"/>
  <c r="B197" i="32"/>
  <c r="B196" i="32"/>
  <c r="B195" i="32"/>
  <c r="B194" i="32"/>
  <c r="B193" i="32"/>
  <c r="B192" i="32"/>
  <c r="B191" i="32"/>
  <c r="B190" i="32"/>
  <c r="B189" i="32"/>
  <c r="B188" i="32"/>
  <c r="B187" i="32"/>
  <c r="B186" i="32"/>
  <c r="B185" i="32"/>
  <c r="B184" i="32"/>
  <c r="B183" i="32"/>
  <c r="B182" i="32"/>
  <c r="B181" i="32"/>
  <c r="B180" i="32"/>
  <c r="B179" i="32"/>
  <c r="B178" i="32"/>
  <c r="B177" i="32"/>
  <c r="B176" i="32"/>
  <c r="B175" i="32"/>
  <c r="B174" i="32"/>
  <c r="B173" i="32"/>
  <c r="B172" i="32"/>
  <c r="B171" i="32"/>
  <c r="B170" i="32"/>
  <c r="B169" i="32"/>
  <c r="B168" i="32"/>
  <c r="B167" i="32"/>
  <c r="B166" i="32"/>
  <c r="B165" i="32"/>
  <c r="B164" i="32"/>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C323" i="32"/>
  <c r="C322" i="32"/>
  <c r="C321" i="32"/>
  <c r="C320" i="32"/>
  <c r="C319" i="32"/>
  <c r="C318" i="32"/>
  <c r="C317" i="32"/>
  <c r="C316" i="32"/>
  <c r="C315" i="32"/>
  <c r="C314" i="32"/>
  <c r="C313" i="32"/>
  <c r="C312" i="32"/>
  <c r="C311" i="32"/>
  <c r="C310" i="32"/>
  <c r="C309" i="32"/>
  <c r="C308" i="32"/>
  <c r="C307" i="32"/>
  <c r="C306" i="32"/>
  <c r="C305" i="32"/>
  <c r="C304" i="32"/>
  <c r="C303" i="32"/>
  <c r="C302" i="32"/>
  <c r="C301" i="32"/>
  <c r="C300" i="32"/>
  <c r="C299" i="32"/>
  <c r="C298" i="32"/>
  <c r="C297" i="32"/>
  <c r="C296" i="32"/>
  <c r="C295" i="32"/>
  <c r="C294" i="32"/>
  <c r="C293" i="32"/>
  <c r="C292" i="32"/>
  <c r="C291" i="32"/>
  <c r="C290" i="32"/>
  <c r="C289" i="32"/>
  <c r="C288" i="32"/>
  <c r="C287" i="32"/>
  <c r="C286" i="32"/>
  <c r="C285" i="32"/>
  <c r="C284" i="32"/>
  <c r="C283" i="32"/>
  <c r="C282" i="32"/>
  <c r="C281" i="32"/>
  <c r="C280" i="32"/>
  <c r="C279" i="32"/>
  <c r="C278" i="32"/>
  <c r="C277" i="32"/>
  <c r="C276" i="32"/>
  <c r="C275" i="32"/>
  <c r="C274" i="32"/>
  <c r="C273" i="32"/>
  <c r="C272" i="32"/>
  <c r="C271" i="32"/>
  <c r="C270" i="32"/>
  <c r="C269" i="32"/>
  <c r="C268" i="32"/>
  <c r="C267" i="32"/>
  <c r="C266" i="32"/>
  <c r="C265" i="32"/>
  <c r="C264" i="32"/>
  <c r="C263" i="32"/>
  <c r="C262" i="32"/>
  <c r="C261" i="32"/>
  <c r="C260" i="32"/>
  <c r="C259" i="32"/>
  <c r="C258" i="32"/>
  <c r="C257" i="32"/>
  <c r="C256" i="32"/>
  <c r="C255" i="32"/>
  <c r="C254" i="32"/>
  <c r="C253" i="32"/>
  <c r="C252" i="32"/>
  <c r="C251" i="32"/>
  <c r="C250" i="32"/>
  <c r="C249" i="32"/>
  <c r="C248" i="32"/>
  <c r="C247" i="32"/>
  <c r="C246" i="32"/>
  <c r="C245" i="32"/>
  <c r="C244" i="32"/>
  <c r="C243" i="32"/>
  <c r="C242" i="32"/>
  <c r="C241" i="32"/>
  <c r="C240" i="32"/>
  <c r="C239" i="32"/>
  <c r="C238" i="32"/>
  <c r="C237" i="32"/>
  <c r="C236" i="32"/>
  <c r="C235" i="32"/>
  <c r="C234" i="32"/>
  <c r="C233" i="32"/>
  <c r="C232" i="32"/>
  <c r="C231" i="32"/>
  <c r="C230" i="32"/>
  <c r="C229" i="32"/>
  <c r="C228" i="32"/>
  <c r="C227" i="32"/>
  <c r="C226" i="32"/>
  <c r="C225" i="32"/>
  <c r="C224" i="32"/>
  <c r="C223" i="32"/>
  <c r="C222" i="32"/>
  <c r="C221" i="32"/>
  <c r="C220" i="32"/>
  <c r="C219" i="32"/>
  <c r="C218" i="32"/>
  <c r="C217" i="32"/>
  <c r="C216" i="32"/>
  <c r="C215" i="32"/>
  <c r="C214" i="32"/>
  <c r="C213" i="32"/>
  <c r="C212" i="32"/>
  <c r="C211" i="32"/>
  <c r="C210" i="32"/>
  <c r="C209" i="32"/>
  <c r="C208" i="32"/>
  <c r="C207" i="32"/>
  <c r="C206" i="32"/>
  <c r="C205" i="32"/>
  <c r="C204" i="32"/>
  <c r="C203" i="32"/>
  <c r="C202" i="32"/>
  <c r="C201" i="32"/>
  <c r="C200" i="32"/>
  <c r="C199" i="32"/>
  <c r="C198" i="32"/>
  <c r="C197" i="32"/>
  <c r="C196" i="32"/>
  <c r="C195" i="32"/>
  <c r="C194" i="32"/>
  <c r="C193" i="32"/>
  <c r="C192" i="32"/>
  <c r="C191" i="32"/>
  <c r="C190" i="32"/>
  <c r="C189" i="32"/>
  <c r="C188" i="32"/>
  <c r="C187" i="32"/>
  <c r="C186" i="32"/>
  <c r="C185" i="32"/>
  <c r="C184" i="32"/>
  <c r="C183" i="32"/>
  <c r="C182" i="32"/>
  <c r="C181" i="32"/>
  <c r="C180" i="32"/>
  <c r="C179" i="32"/>
  <c r="C178" i="32"/>
  <c r="C177" i="32"/>
  <c r="C176" i="32"/>
  <c r="C175" i="32"/>
  <c r="C174" i="32"/>
  <c r="C173" i="32"/>
  <c r="C172" i="32"/>
  <c r="C171" i="32"/>
  <c r="C170" i="32"/>
  <c r="C169" i="32"/>
  <c r="C168" i="32"/>
  <c r="C167" i="32"/>
  <c r="C166" i="32"/>
  <c r="C165" i="32"/>
  <c r="C164" i="32"/>
  <c r="C163" i="32"/>
  <c r="C162" i="32"/>
  <c r="C161" i="32"/>
  <c r="C160" i="32"/>
  <c r="C159" i="32"/>
  <c r="C158" i="32"/>
  <c r="C157" i="32"/>
  <c r="C156" i="32"/>
  <c r="C155" i="32"/>
  <c r="C154" i="32"/>
  <c r="C153" i="32"/>
  <c r="C152" i="32"/>
  <c r="C151" i="32"/>
  <c r="C150" i="32"/>
  <c r="C149" i="32"/>
  <c r="C148" i="32"/>
  <c r="C147" i="32"/>
  <c r="C146" i="32"/>
  <c r="C145" i="32"/>
  <c r="C144" i="32"/>
  <c r="C143" i="32"/>
  <c r="C142" i="32"/>
  <c r="C141" i="32"/>
  <c r="C140" i="32"/>
  <c r="C139" i="32"/>
  <c r="C138" i="32"/>
  <c r="C137" i="32"/>
  <c r="C136" i="32"/>
  <c r="C135" i="32"/>
  <c r="C134" i="32"/>
  <c r="C133" i="32"/>
  <c r="C132" i="32"/>
  <c r="C131" i="32"/>
  <c r="C130" i="32"/>
  <c r="C129" i="32"/>
  <c r="C128" i="32"/>
  <c r="C127" i="32"/>
  <c r="C126" i="32"/>
  <c r="C125" i="32"/>
  <c r="C124" i="32"/>
  <c r="C123" i="32"/>
  <c r="C122" i="32"/>
  <c r="C121" i="32"/>
  <c r="C120" i="32"/>
  <c r="C119" i="32"/>
  <c r="C118" i="32"/>
  <c r="C117" i="32"/>
  <c r="C116" i="32"/>
  <c r="C115" i="32"/>
  <c r="C114" i="32"/>
  <c r="C113" i="32"/>
  <c r="C112" i="32"/>
  <c r="C111" i="32"/>
  <c r="C110" i="32"/>
  <c r="C109" i="32"/>
  <c r="C108" i="32"/>
  <c r="C107" i="32"/>
  <c r="C106" i="32"/>
  <c r="C105" i="32"/>
  <c r="C104" i="32"/>
  <c r="C103" i="32"/>
  <c r="C102" i="32"/>
  <c r="C101" i="32"/>
  <c r="C100" i="32"/>
  <c r="C99" i="32"/>
  <c r="C98" i="32"/>
  <c r="C97" i="32"/>
  <c r="C96" i="32"/>
  <c r="C95" i="32"/>
  <c r="C94" i="32"/>
  <c r="C93" i="32"/>
  <c r="C92" i="32"/>
  <c r="C91" i="32"/>
  <c r="C90" i="32"/>
  <c r="C89" i="32"/>
  <c r="C88" i="32"/>
  <c r="C87" i="32"/>
  <c r="C86" i="32"/>
  <c r="C85" i="32"/>
  <c r="C84" i="32"/>
  <c r="C83" i="32"/>
  <c r="C82" i="32"/>
  <c r="C81" i="32"/>
  <c r="C80" i="32"/>
  <c r="C79" i="32"/>
  <c r="C78" i="32"/>
  <c r="C77" i="32"/>
  <c r="C76" i="32"/>
  <c r="C75" i="32"/>
  <c r="C74" i="32"/>
  <c r="C73" i="32"/>
  <c r="C72" i="32"/>
  <c r="C71" i="32"/>
  <c r="C70" i="32"/>
  <c r="C69" i="32"/>
  <c r="C68" i="32"/>
  <c r="C67" i="32"/>
  <c r="C66" i="32"/>
  <c r="C65" i="32"/>
  <c r="C64" i="32"/>
  <c r="C63" i="32"/>
  <c r="C62" i="32"/>
  <c r="C61" i="32"/>
  <c r="C60" i="32"/>
  <c r="C59" i="32"/>
  <c r="C58" i="32"/>
  <c r="C57" i="32"/>
  <c r="C56" i="32"/>
  <c r="C55" i="32"/>
  <c r="C54" i="32"/>
  <c r="C53" i="32"/>
  <c r="C52" i="32"/>
  <c r="C51" i="32"/>
  <c r="C50" i="32"/>
  <c r="C49" i="32"/>
  <c r="C48" i="32"/>
  <c r="C47" i="32"/>
  <c r="C46" i="32"/>
  <c r="C45" i="32"/>
  <c r="C44" i="32"/>
  <c r="C43" i="32"/>
  <c r="C42" i="32"/>
  <c r="C41" i="32"/>
  <c r="C40" i="32"/>
  <c r="C39" i="32"/>
  <c r="C38" i="32"/>
  <c r="C37" i="32"/>
  <c r="C36" i="32"/>
  <c r="C35" i="32"/>
  <c r="C34" i="32"/>
  <c r="C33" i="32"/>
  <c r="C32" i="32"/>
  <c r="C31" i="32"/>
  <c r="C30" i="32"/>
  <c r="C321" i="13"/>
  <c r="C320" i="13"/>
  <c r="C319" i="13"/>
  <c r="C318" i="13"/>
  <c r="C317" i="13"/>
  <c r="C316" i="13"/>
  <c r="C315" i="13"/>
  <c r="C314" i="13"/>
  <c r="C313" i="13"/>
  <c r="C312" i="13"/>
  <c r="C311" i="13"/>
  <c r="C310" i="13"/>
  <c r="C309" i="13"/>
  <c r="C308" i="13"/>
  <c r="C307" i="13"/>
  <c r="C306" i="13"/>
  <c r="C305" i="13"/>
  <c r="C304" i="13"/>
  <c r="C303" i="13"/>
  <c r="C302" i="13"/>
  <c r="C301" i="13"/>
  <c r="C300" i="13"/>
  <c r="C299" i="13"/>
  <c r="C298" i="13"/>
  <c r="C297" i="13"/>
  <c r="C296" i="13"/>
  <c r="C295" i="13"/>
  <c r="C294" i="13"/>
  <c r="C293" i="13"/>
  <c r="C292" i="13"/>
  <c r="C291" i="13"/>
  <c r="C290" i="13"/>
  <c r="C289" i="13"/>
  <c r="C288" i="13"/>
  <c r="C287" i="13"/>
  <c r="C286" i="13"/>
  <c r="C285" i="13"/>
  <c r="C284" i="13"/>
  <c r="C283" i="13"/>
  <c r="C282" i="13"/>
  <c r="C281" i="13"/>
  <c r="C280" i="13"/>
  <c r="C279" i="13"/>
  <c r="C278" i="13"/>
  <c r="C277" i="13"/>
  <c r="C276" i="13"/>
  <c r="C275" i="13"/>
  <c r="C274" i="13"/>
  <c r="C273" i="13"/>
  <c r="C272" i="13"/>
  <c r="C271" i="13"/>
  <c r="C270" i="13"/>
  <c r="C269" i="13"/>
  <c r="C268" i="13"/>
  <c r="C267" i="13"/>
  <c r="C266" i="13"/>
  <c r="C265" i="13"/>
  <c r="C264" i="13"/>
  <c r="C263" i="13"/>
  <c r="C262" i="13"/>
  <c r="C261" i="13"/>
  <c r="C260" i="13"/>
  <c r="C259" i="13"/>
  <c r="C258" i="13"/>
  <c r="C257" i="13"/>
  <c r="C256" i="13"/>
  <c r="C255" i="13"/>
  <c r="C254" i="13"/>
  <c r="C253" i="13"/>
  <c r="C252" i="13"/>
  <c r="C251" i="13"/>
  <c r="C250" i="13"/>
  <c r="C249" i="13"/>
  <c r="C248" i="13"/>
  <c r="C247" i="13"/>
  <c r="C246" i="13"/>
  <c r="C245" i="13"/>
  <c r="C244" i="13"/>
  <c r="C243" i="13"/>
  <c r="C242" i="13"/>
  <c r="C241" i="13"/>
  <c r="C240" i="13"/>
  <c r="C239" i="13"/>
  <c r="C238" i="13"/>
  <c r="C237" i="13"/>
  <c r="C236" i="13"/>
  <c r="C235" i="13"/>
  <c r="C234" i="13"/>
  <c r="C233" i="13"/>
  <c r="C232" i="13"/>
  <c r="C231" i="13"/>
  <c r="C230" i="13"/>
  <c r="C229" i="13"/>
  <c r="C228" i="13"/>
  <c r="C227" i="13"/>
  <c r="C226" i="13"/>
  <c r="C225" i="13"/>
  <c r="C224" i="13"/>
  <c r="C223" i="13"/>
  <c r="C222" i="13"/>
  <c r="C221" i="13"/>
  <c r="C220" i="13"/>
  <c r="C219" i="13"/>
  <c r="C218" i="13"/>
  <c r="C217" i="13"/>
  <c r="C216" i="13"/>
  <c r="C215" i="13"/>
  <c r="C214" i="13"/>
  <c r="C213" i="13"/>
  <c r="C212" i="13"/>
  <c r="C211" i="13"/>
  <c r="C210" i="13"/>
  <c r="C209" i="13"/>
  <c r="C208"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F17" i="37"/>
  <c r="F25" i="42"/>
  <c r="F24" i="42"/>
  <c r="F23" i="42"/>
  <c r="F22" i="42"/>
  <c r="F21" i="42"/>
  <c r="F20" i="42"/>
  <c r="F19" i="42"/>
  <c r="F18" i="42"/>
  <c r="F17" i="42"/>
  <c r="F16" i="42"/>
  <c r="F15" i="42"/>
  <c r="K30" i="35"/>
  <c r="K29" i="35"/>
  <c r="K28" i="35"/>
  <c r="K27" i="35"/>
  <c r="K26" i="35"/>
  <c r="K25" i="35"/>
  <c r="K24" i="35"/>
  <c r="K23" i="35"/>
  <c r="K22" i="35"/>
  <c r="K21" i="35"/>
  <c r="F27" i="34"/>
  <c r="F26" i="34"/>
  <c r="F25" i="34"/>
  <c r="F24" i="34"/>
  <c r="F23" i="34"/>
  <c r="F22" i="34"/>
  <c r="F21" i="34"/>
  <c r="F20" i="34"/>
  <c r="F19" i="34"/>
  <c r="F18" i="34"/>
  <c r="F3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1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R323" i="32"/>
  <c r="N323" i="32"/>
  <c r="J323" i="32"/>
  <c r="F323" i="32"/>
  <c r="R322" i="32"/>
  <c r="N322" i="32"/>
  <c r="J322" i="32"/>
  <c r="F322" i="32"/>
  <c r="R321" i="32"/>
  <c r="N321" i="32"/>
  <c r="J321" i="32"/>
  <c r="F321" i="32"/>
  <c r="R320" i="32"/>
  <c r="N320" i="32"/>
  <c r="J320" i="32"/>
  <c r="F320" i="32"/>
  <c r="R319" i="32"/>
  <c r="N319" i="32"/>
  <c r="J319" i="32"/>
  <c r="F319" i="32"/>
  <c r="R318" i="32"/>
  <c r="N318" i="32"/>
  <c r="J318" i="32"/>
  <c r="F318" i="32"/>
  <c r="R317" i="32"/>
  <c r="N317" i="32"/>
  <c r="J317" i="32"/>
  <c r="F317" i="32"/>
  <c r="R316" i="32"/>
  <c r="N316" i="32"/>
  <c r="J316" i="32"/>
  <c r="F316" i="32"/>
  <c r="R315" i="32"/>
  <c r="N315" i="32"/>
  <c r="J315" i="32"/>
  <c r="F315" i="32"/>
  <c r="R314" i="32"/>
  <c r="N314" i="32"/>
  <c r="J314" i="32"/>
  <c r="F314" i="32"/>
  <c r="R313" i="32"/>
  <c r="N313" i="32"/>
  <c r="J313" i="32"/>
  <c r="F313" i="32"/>
  <c r="R312" i="32"/>
  <c r="N312" i="32"/>
  <c r="J312" i="32"/>
  <c r="F312" i="32"/>
  <c r="R311" i="32"/>
  <c r="N311" i="32"/>
  <c r="J311" i="32"/>
  <c r="F311" i="32"/>
  <c r="R310" i="32"/>
  <c r="N310" i="32"/>
  <c r="J310" i="32"/>
  <c r="F310" i="32"/>
  <c r="R309" i="32"/>
  <c r="N309" i="32"/>
  <c r="J309" i="32"/>
  <c r="F309" i="32"/>
  <c r="R308" i="32"/>
  <c r="N308" i="32"/>
  <c r="J308" i="32"/>
  <c r="F308" i="32"/>
  <c r="R307" i="32"/>
  <c r="N307" i="32"/>
  <c r="J307" i="32"/>
  <c r="F307" i="32"/>
  <c r="R306" i="32"/>
  <c r="N306" i="32"/>
  <c r="J306" i="32"/>
  <c r="F306" i="32"/>
  <c r="R305" i="32"/>
  <c r="N305" i="32"/>
  <c r="J305" i="32"/>
  <c r="F305" i="32"/>
  <c r="R304" i="32"/>
  <c r="N304" i="32"/>
  <c r="J304" i="32"/>
  <c r="F304" i="32"/>
  <c r="R303" i="32"/>
  <c r="N303" i="32"/>
  <c r="J303" i="32"/>
  <c r="F303" i="32"/>
  <c r="R302" i="32"/>
  <c r="N302" i="32"/>
  <c r="J302" i="32"/>
  <c r="F302" i="32"/>
  <c r="R301" i="32"/>
  <c r="N301" i="32"/>
  <c r="J301" i="32"/>
  <c r="F301" i="32"/>
  <c r="R300" i="32"/>
  <c r="N300" i="32"/>
  <c r="J300" i="32"/>
  <c r="F300" i="32"/>
  <c r="R299" i="32"/>
  <c r="N299" i="32"/>
  <c r="J299" i="32"/>
  <c r="F299" i="32"/>
  <c r="R298" i="32"/>
  <c r="N298" i="32"/>
  <c r="J298" i="32"/>
  <c r="F298" i="32"/>
  <c r="R297" i="32"/>
  <c r="N297" i="32"/>
  <c r="J297" i="32"/>
  <c r="F297" i="32"/>
  <c r="R296" i="32"/>
  <c r="N296" i="32"/>
  <c r="J296" i="32"/>
  <c r="F296" i="32"/>
  <c r="R295" i="32"/>
  <c r="N295" i="32"/>
  <c r="J295" i="32"/>
  <c r="F295" i="32"/>
  <c r="R294" i="32"/>
  <c r="N294" i="32"/>
  <c r="J294" i="32"/>
  <c r="F294" i="32"/>
  <c r="R293" i="32"/>
  <c r="N293" i="32"/>
  <c r="J293" i="32"/>
  <c r="F293" i="32"/>
  <c r="R292" i="32"/>
  <c r="N292" i="32"/>
  <c r="J292" i="32"/>
  <c r="F292" i="32"/>
  <c r="R291" i="32"/>
  <c r="N291" i="32"/>
  <c r="J291" i="32"/>
  <c r="F291" i="32"/>
  <c r="R290" i="32"/>
  <c r="N290" i="32"/>
  <c r="J290" i="32"/>
  <c r="F290" i="32"/>
  <c r="R289" i="32"/>
  <c r="N289" i="32"/>
  <c r="J289" i="32"/>
  <c r="F289" i="32"/>
  <c r="R288" i="32"/>
  <c r="N288" i="32"/>
  <c r="J288" i="32"/>
  <c r="F288" i="32"/>
  <c r="R287" i="32"/>
  <c r="N287" i="32"/>
  <c r="J287" i="32"/>
  <c r="F287" i="32"/>
  <c r="R286" i="32"/>
  <c r="N286" i="32"/>
  <c r="J286" i="32"/>
  <c r="F286" i="32"/>
  <c r="R285" i="32"/>
  <c r="N285" i="32"/>
  <c r="J285" i="32"/>
  <c r="F285" i="32"/>
  <c r="R284" i="32"/>
  <c r="N284" i="32"/>
  <c r="J284" i="32"/>
  <c r="F284" i="32"/>
  <c r="R283" i="32"/>
  <c r="N283" i="32"/>
  <c r="J283" i="32"/>
  <c r="F283" i="32"/>
  <c r="R282" i="32"/>
  <c r="N282" i="32"/>
  <c r="J282" i="32"/>
  <c r="F282" i="32"/>
  <c r="R281" i="32"/>
  <c r="N281" i="32"/>
  <c r="J281" i="32"/>
  <c r="F281" i="32"/>
  <c r="R280" i="32"/>
  <c r="N280" i="32"/>
  <c r="J280" i="32"/>
  <c r="F280" i="32"/>
  <c r="R279" i="32"/>
  <c r="N279" i="32"/>
  <c r="J279" i="32"/>
  <c r="F279" i="32"/>
  <c r="R278" i="32"/>
  <c r="N278" i="32"/>
  <c r="J278" i="32"/>
  <c r="F278" i="32"/>
  <c r="R277" i="32"/>
  <c r="N277" i="32"/>
  <c r="J277" i="32"/>
  <c r="F277" i="32"/>
  <c r="R276" i="32"/>
  <c r="N276" i="32"/>
  <c r="J276" i="32"/>
  <c r="F276" i="32"/>
  <c r="R275" i="32"/>
  <c r="N275" i="32"/>
  <c r="J275" i="32"/>
  <c r="F275" i="32"/>
  <c r="R274" i="32"/>
  <c r="N274" i="32"/>
  <c r="J274" i="32"/>
  <c r="F274" i="32"/>
  <c r="R273" i="32"/>
  <c r="N273" i="32"/>
  <c r="J273" i="32"/>
  <c r="F273" i="32"/>
  <c r="R272" i="32"/>
  <c r="N272" i="32"/>
  <c r="J272" i="32"/>
  <c r="F272" i="32"/>
  <c r="R271" i="32"/>
  <c r="N271" i="32"/>
  <c r="J271" i="32"/>
  <c r="F271" i="32"/>
  <c r="R270" i="32"/>
  <c r="N270" i="32"/>
  <c r="J270" i="32"/>
  <c r="F270" i="32"/>
  <c r="R269" i="32"/>
  <c r="N269" i="32"/>
  <c r="J269" i="32"/>
  <c r="F269" i="32"/>
  <c r="R268" i="32"/>
  <c r="N268" i="32"/>
  <c r="J268" i="32"/>
  <c r="F268" i="32"/>
  <c r="R267" i="32"/>
  <c r="N267" i="32"/>
  <c r="J267" i="32"/>
  <c r="F267" i="32"/>
  <c r="R266" i="32"/>
  <c r="N266" i="32"/>
  <c r="J266" i="32"/>
  <c r="F266" i="32"/>
  <c r="R265" i="32"/>
  <c r="N265" i="32"/>
  <c r="J265" i="32"/>
  <c r="F265" i="32"/>
  <c r="R264" i="32"/>
  <c r="N264" i="32"/>
  <c r="J264" i="32"/>
  <c r="F264" i="32"/>
  <c r="R263" i="32"/>
  <c r="N263" i="32"/>
  <c r="J263" i="32"/>
  <c r="F263" i="32"/>
  <c r="R262" i="32"/>
  <c r="N262" i="32"/>
  <c r="J262" i="32"/>
  <c r="F262" i="32"/>
  <c r="R261" i="32"/>
  <c r="N261" i="32"/>
  <c r="J261" i="32"/>
  <c r="F261" i="32"/>
  <c r="R260" i="32"/>
  <c r="N260" i="32"/>
  <c r="J260" i="32"/>
  <c r="F260" i="32"/>
  <c r="R259" i="32"/>
  <c r="N259" i="32"/>
  <c r="J259" i="32"/>
  <c r="F259" i="32"/>
  <c r="R258" i="32"/>
  <c r="N258" i="32"/>
  <c r="J258" i="32"/>
  <c r="F258" i="32"/>
  <c r="R257" i="32"/>
  <c r="N257" i="32"/>
  <c r="J257" i="32"/>
  <c r="F257" i="32"/>
  <c r="R256" i="32"/>
  <c r="N256" i="32"/>
  <c r="J256" i="32"/>
  <c r="F256" i="32"/>
  <c r="R255" i="32"/>
  <c r="N255" i="32"/>
  <c r="J255" i="32"/>
  <c r="F255" i="32"/>
  <c r="R254" i="32"/>
  <c r="N254" i="32"/>
  <c r="J254" i="32"/>
  <c r="F254" i="32"/>
  <c r="R253" i="32"/>
  <c r="N253" i="32"/>
  <c r="J253" i="32"/>
  <c r="F253" i="32"/>
  <c r="R252" i="32"/>
  <c r="N252" i="32"/>
  <c r="J252" i="32"/>
  <c r="F252" i="32"/>
  <c r="R251" i="32"/>
  <c r="N251" i="32"/>
  <c r="J251" i="32"/>
  <c r="F251" i="32"/>
  <c r="R250" i="32"/>
  <c r="N250" i="32"/>
  <c r="J250" i="32"/>
  <c r="F250" i="32"/>
  <c r="R249" i="32"/>
  <c r="N249" i="32"/>
  <c r="J249" i="32"/>
  <c r="F249" i="32"/>
  <c r="R248" i="32"/>
  <c r="N248" i="32"/>
  <c r="J248" i="32"/>
  <c r="F248" i="32"/>
  <c r="R247" i="32"/>
  <c r="N247" i="32"/>
  <c r="J247" i="32"/>
  <c r="F247" i="32"/>
  <c r="R246" i="32"/>
  <c r="N246" i="32"/>
  <c r="J246" i="32"/>
  <c r="F246" i="32"/>
  <c r="R245" i="32"/>
  <c r="N245" i="32"/>
  <c r="J245" i="32"/>
  <c r="F245" i="32"/>
  <c r="R244" i="32"/>
  <c r="N244" i="32"/>
  <c r="J244" i="32"/>
  <c r="F244" i="32"/>
  <c r="R243" i="32"/>
  <c r="N243" i="32"/>
  <c r="J243" i="32"/>
  <c r="F243" i="32"/>
  <c r="R242" i="32"/>
  <c r="N242" i="32"/>
  <c r="J242" i="32"/>
  <c r="F242" i="32"/>
  <c r="R241" i="32"/>
  <c r="N241" i="32"/>
  <c r="J241" i="32"/>
  <c r="F241" i="32"/>
  <c r="R240" i="32"/>
  <c r="N240" i="32"/>
  <c r="J240" i="32"/>
  <c r="F240" i="32"/>
  <c r="R239" i="32"/>
  <c r="N239" i="32"/>
  <c r="J239" i="32"/>
  <c r="F239" i="32"/>
  <c r="R238" i="32"/>
  <c r="N238" i="32"/>
  <c r="J238" i="32"/>
  <c r="F238" i="32"/>
  <c r="R237" i="32"/>
  <c r="N237" i="32"/>
  <c r="J237" i="32"/>
  <c r="F237" i="32"/>
  <c r="R236" i="32"/>
  <c r="N236" i="32"/>
  <c r="J236" i="32"/>
  <c r="F236" i="32"/>
  <c r="R235" i="32"/>
  <c r="N235" i="32"/>
  <c r="J235" i="32"/>
  <c r="F235" i="32"/>
  <c r="R234" i="32"/>
  <c r="N234" i="32"/>
  <c r="J234" i="32"/>
  <c r="F234" i="32"/>
  <c r="R233" i="32"/>
  <c r="N233" i="32"/>
  <c r="J233" i="32"/>
  <c r="F233" i="32"/>
  <c r="R232" i="32"/>
  <c r="N232" i="32"/>
  <c r="J232" i="32"/>
  <c r="F232" i="32"/>
  <c r="R231" i="32"/>
  <c r="N231" i="32"/>
  <c r="J231" i="32"/>
  <c r="F231" i="32"/>
  <c r="R230" i="32"/>
  <c r="N230" i="32"/>
  <c r="J230" i="32"/>
  <c r="F230" i="32"/>
  <c r="R229" i="32"/>
  <c r="N229" i="32"/>
  <c r="J229" i="32"/>
  <c r="F229" i="32"/>
  <c r="R228" i="32"/>
  <c r="N228" i="32"/>
  <c r="J228" i="32"/>
  <c r="F228" i="32"/>
  <c r="R227" i="32"/>
  <c r="N227" i="32"/>
  <c r="J227" i="32"/>
  <c r="F227" i="32"/>
  <c r="R226" i="32"/>
  <c r="N226" i="32"/>
  <c r="J226" i="32"/>
  <c r="F226" i="32"/>
  <c r="R225" i="32"/>
  <c r="N225" i="32"/>
  <c r="J225" i="32"/>
  <c r="F225" i="32"/>
  <c r="R224" i="32"/>
  <c r="N224" i="32"/>
  <c r="J224" i="32"/>
  <c r="F224" i="32"/>
  <c r="R223" i="32"/>
  <c r="N223" i="32"/>
  <c r="J223" i="32"/>
  <c r="F223" i="32"/>
  <c r="R222" i="32"/>
  <c r="N222" i="32"/>
  <c r="J222" i="32"/>
  <c r="F222" i="32"/>
  <c r="R221" i="32"/>
  <c r="N221" i="32"/>
  <c r="J221" i="32"/>
  <c r="F221" i="32"/>
  <c r="R220" i="32"/>
  <c r="N220" i="32"/>
  <c r="J220" i="32"/>
  <c r="F220" i="32"/>
  <c r="R219" i="32"/>
  <c r="N219" i="32"/>
  <c r="J219" i="32"/>
  <c r="F219" i="32"/>
  <c r="R218" i="32"/>
  <c r="N218" i="32"/>
  <c r="J218" i="32"/>
  <c r="F218" i="32"/>
  <c r="R217" i="32"/>
  <c r="N217" i="32"/>
  <c r="J217" i="32"/>
  <c r="F217" i="32"/>
  <c r="R216" i="32"/>
  <c r="N216" i="32"/>
  <c r="J216" i="32"/>
  <c r="F216" i="32"/>
  <c r="R215" i="32"/>
  <c r="N215" i="32"/>
  <c r="J215" i="32"/>
  <c r="F215" i="32"/>
  <c r="R214" i="32"/>
  <c r="N214" i="32"/>
  <c r="J214" i="32"/>
  <c r="F214" i="32"/>
  <c r="R213" i="32"/>
  <c r="N213" i="32"/>
  <c r="J213" i="32"/>
  <c r="F213" i="32"/>
  <c r="R212" i="32"/>
  <c r="N212" i="32"/>
  <c r="J212" i="32"/>
  <c r="F212" i="32"/>
  <c r="R211" i="32"/>
  <c r="N211" i="32"/>
  <c r="J211" i="32"/>
  <c r="F211" i="32"/>
  <c r="R210" i="32"/>
  <c r="N210" i="32"/>
  <c r="J210" i="32"/>
  <c r="F210" i="32"/>
  <c r="R209" i="32"/>
  <c r="N209" i="32"/>
  <c r="J209" i="32"/>
  <c r="F209" i="32"/>
  <c r="R208" i="32"/>
  <c r="N208" i="32"/>
  <c r="J208" i="32"/>
  <c r="F208" i="32"/>
  <c r="R207" i="32"/>
  <c r="N207" i="32"/>
  <c r="J207" i="32"/>
  <c r="F207" i="32"/>
  <c r="R206" i="32"/>
  <c r="N206" i="32"/>
  <c r="J206" i="32"/>
  <c r="F206" i="32"/>
  <c r="R205" i="32"/>
  <c r="N205" i="32"/>
  <c r="J205" i="32"/>
  <c r="F205" i="32"/>
  <c r="R204" i="32"/>
  <c r="N204" i="32"/>
  <c r="J204" i="32"/>
  <c r="F204" i="32"/>
  <c r="R203" i="32"/>
  <c r="N203" i="32"/>
  <c r="J203" i="32"/>
  <c r="F203" i="32"/>
  <c r="R202" i="32"/>
  <c r="N202" i="32"/>
  <c r="J202" i="32"/>
  <c r="F202" i="32"/>
  <c r="R201" i="32"/>
  <c r="N201" i="32"/>
  <c r="J201" i="32"/>
  <c r="F201" i="32"/>
  <c r="R200" i="32"/>
  <c r="N200" i="32"/>
  <c r="J200" i="32"/>
  <c r="F200" i="32"/>
  <c r="R199" i="32"/>
  <c r="N199" i="32"/>
  <c r="J199" i="32"/>
  <c r="F199" i="32"/>
  <c r="R198" i="32"/>
  <c r="N198" i="32"/>
  <c r="J198" i="32"/>
  <c r="F198" i="32"/>
  <c r="R197" i="32"/>
  <c r="N197" i="32"/>
  <c r="J197" i="32"/>
  <c r="F197" i="32"/>
  <c r="R196" i="32"/>
  <c r="N196" i="32"/>
  <c r="J196" i="32"/>
  <c r="F196" i="32"/>
  <c r="R195" i="32"/>
  <c r="N195" i="32"/>
  <c r="J195" i="32"/>
  <c r="F195" i="32"/>
  <c r="R194" i="32"/>
  <c r="N194" i="32"/>
  <c r="J194" i="32"/>
  <c r="F194" i="32"/>
  <c r="R193" i="32"/>
  <c r="N193" i="32"/>
  <c r="J193" i="32"/>
  <c r="F193" i="32"/>
  <c r="R192" i="32"/>
  <c r="N192" i="32"/>
  <c r="J192" i="32"/>
  <c r="F192" i="32"/>
  <c r="R191" i="32"/>
  <c r="N191" i="32"/>
  <c r="J191" i="32"/>
  <c r="F191" i="32"/>
  <c r="R190" i="32"/>
  <c r="N190" i="32"/>
  <c r="J190" i="32"/>
  <c r="F190" i="32"/>
  <c r="R189" i="32"/>
  <c r="N189" i="32"/>
  <c r="J189" i="32"/>
  <c r="F189" i="32"/>
  <c r="R188" i="32"/>
  <c r="N188" i="32"/>
  <c r="J188" i="32"/>
  <c r="F188" i="32"/>
  <c r="R187" i="32"/>
  <c r="N187" i="32"/>
  <c r="J187" i="32"/>
  <c r="F187" i="32"/>
  <c r="R186" i="32"/>
  <c r="N186" i="32"/>
  <c r="J186" i="32"/>
  <c r="F186" i="32"/>
  <c r="R185" i="32"/>
  <c r="N185" i="32"/>
  <c r="J185" i="32"/>
  <c r="F185" i="32"/>
  <c r="R184" i="32"/>
  <c r="N184" i="32"/>
  <c r="J184" i="32"/>
  <c r="F184" i="32"/>
  <c r="R183" i="32"/>
  <c r="N183" i="32"/>
  <c r="J183" i="32"/>
  <c r="F183" i="32"/>
  <c r="R182" i="32"/>
  <c r="N182" i="32"/>
  <c r="J182" i="32"/>
  <c r="F182" i="32"/>
  <c r="R181" i="32"/>
  <c r="N181" i="32"/>
  <c r="J181" i="32"/>
  <c r="F181" i="32"/>
  <c r="R180" i="32"/>
  <c r="N180" i="32"/>
  <c r="J180" i="32"/>
  <c r="F180" i="32"/>
  <c r="R179" i="32"/>
  <c r="N179" i="32"/>
  <c r="J179" i="32"/>
  <c r="F179" i="32"/>
  <c r="R178" i="32"/>
  <c r="N178" i="32"/>
  <c r="J178" i="32"/>
  <c r="F178" i="32"/>
  <c r="R177" i="32"/>
  <c r="N177" i="32"/>
  <c r="J177" i="32"/>
  <c r="F177" i="32"/>
  <c r="R176" i="32"/>
  <c r="N176" i="32"/>
  <c r="J176" i="32"/>
  <c r="F176" i="32"/>
  <c r="R175" i="32"/>
  <c r="N175" i="32"/>
  <c r="J175" i="32"/>
  <c r="F175" i="32"/>
  <c r="R174" i="32"/>
  <c r="N174" i="32"/>
  <c r="J174" i="32"/>
  <c r="F174" i="32"/>
  <c r="R173" i="32"/>
  <c r="N173" i="32"/>
  <c r="J173" i="32"/>
  <c r="F173" i="32"/>
  <c r="R172" i="32"/>
  <c r="N172" i="32"/>
  <c r="J172" i="32"/>
  <c r="F172" i="32"/>
  <c r="R171" i="32"/>
  <c r="N171" i="32"/>
  <c r="J171" i="32"/>
  <c r="F171" i="32"/>
  <c r="R170" i="32"/>
  <c r="N170" i="32"/>
  <c r="J170" i="32"/>
  <c r="F170" i="32"/>
  <c r="R169" i="32"/>
  <c r="N169" i="32"/>
  <c r="J169" i="32"/>
  <c r="F169" i="32"/>
  <c r="R168" i="32"/>
  <c r="N168" i="32"/>
  <c r="J168" i="32"/>
  <c r="F168" i="32"/>
  <c r="R167" i="32"/>
  <c r="N167" i="32"/>
  <c r="J167" i="32"/>
  <c r="F167" i="32"/>
  <c r="R166" i="32"/>
  <c r="N166" i="32"/>
  <c r="J166" i="32"/>
  <c r="F166" i="32"/>
  <c r="R165" i="32"/>
  <c r="N165" i="32"/>
  <c r="J165" i="32"/>
  <c r="F165" i="32"/>
  <c r="R164" i="32"/>
  <c r="N164" i="32"/>
  <c r="J164" i="32"/>
  <c r="F164" i="32"/>
  <c r="R163" i="32"/>
  <c r="N163" i="32"/>
  <c r="J163" i="32"/>
  <c r="F163" i="32"/>
  <c r="R162" i="32"/>
  <c r="N162" i="32"/>
  <c r="J162" i="32"/>
  <c r="F162" i="32"/>
  <c r="R161" i="32"/>
  <c r="N161" i="32"/>
  <c r="J161" i="32"/>
  <c r="F161" i="32"/>
  <c r="R160" i="32"/>
  <c r="N160" i="32"/>
  <c r="J160" i="32"/>
  <c r="F160" i="32"/>
  <c r="R159" i="32"/>
  <c r="N159" i="32"/>
  <c r="J159" i="32"/>
  <c r="F159" i="32"/>
  <c r="R158" i="32"/>
  <c r="N158" i="32"/>
  <c r="J158" i="32"/>
  <c r="F158" i="32"/>
  <c r="R157" i="32"/>
  <c r="N157" i="32"/>
  <c r="J157" i="32"/>
  <c r="F157" i="32"/>
  <c r="R156" i="32"/>
  <c r="N156" i="32"/>
  <c r="J156" i="32"/>
  <c r="F156" i="32"/>
  <c r="R155" i="32"/>
  <c r="N155" i="32"/>
  <c r="J155" i="32"/>
  <c r="F155" i="32"/>
  <c r="R154" i="32"/>
  <c r="N154" i="32"/>
  <c r="J154" i="32"/>
  <c r="F154" i="32"/>
  <c r="R153" i="32"/>
  <c r="N153" i="32"/>
  <c r="J153" i="32"/>
  <c r="F153" i="32"/>
  <c r="R152" i="32"/>
  <c r="N152" i="32"/>
  <c r="J152" i="32"/>
  <c r="F152" i="32"/>
  <c r="R151" i="32"/>
  <c r="N151" i="32"/>
  <c r="J151" i="32"/>
  <c r="F151" i="32"/>
  <c r="R150" i="32"/>
  <c r="N150" i="32"/>
  <c r="J150" i="32"/>
  <c r="F150" i="32"/>
  <c r="R149" i="32"/>
  <c r="N149" i="32"/>
  <c r="J149" i="32"/>
  <c r="F149" i="32"/>
  <c r="R148" i="32"/>
  <c r="N148" i="32"/>
  <c r="J148" i="32"/>
  <c r="F148" i="32"/>
  <c r="R147" i="32"/>
  <c r="N147" i="32"/>
  <c r="J147" i="32"/>
  <c r="F147" i="32"/>
  <c r="R146" i="32"/>
  <c r="N146" i="32"/>
  <c r="J146" i="32"/>
  <c r="F146" i="32"/>
  <c r="R145" i="32"/>
  <c r="N145" i="32"/>
  <c r="J145" i="32"/>
  <c r="F145" i="32"/>
  <c r="R144" i="32"/>
  <c r="N144" i="32"/>
  <c r="J144" i="32"/>
  <c r="F144" i="32"/>
  <c r="R143" i="32"/>
  <c r="N143" i="32"/>
  <c r="J143" i="32"/>
  <c r="F143" i="32"/>
  <c r="R142" i="32"/>
  <c r="N142" i="32"/>
  <c r="J142" i="32"/>
  <c r="F142" i="32"/>
  <c r="R141" i="32"/>
  <c r="N141" i="32"/>
  <c r="J141" i="32"/>
  <c r="F141" i="32"/>
  <c r="R140" i="32"/>
  <c r="N140" i="32"/>
  <c r="J140" i="32"/>
  <c r="F140" i="32"/>
  <c r="R139" i="32"/>
  <c r="N139" i="32"/>
  <c r="J139" i="32"/>
  <c r="F139" i="32"/>
  <c r="R138" i="32"/>
  <c r="N138" i="32"/>
  <c r="J138" i="32"/>
  <c r="F138" i="32"/>
  <c r="R137" i="32"/>
  <c r="N137" i="32"/>
  <c r="J137" i="32"/>
  <c r="F137" i="32"/>
  <c r="R136" i="32"/>
  <c r="N136" i="32"/>
  <c r="J136" i="32"/>
  <c r="F136" i="32"/>
  <c r="R135" i="32"/>
  <c r="N135" i="32"/>
  <c r="J135" i="32"/>
  <c r="F135" i="32"/>
  <c r="R134" i="32"/>
  <c r="N134" i="32"/>
  <c r="J134" i="32"/>
  <c r="F134" i="32"/>
  <c r="R133" i="32"/>
  <c r="N133" i="32"/>
  <c r="J133" i="32"/>
  <c r="F133" i="32"/>
  <c r="R132" i="32"/>
  <c r="N132" i="32"/>
  <c r="J132" i="32"/>
  <c r="F132" i="32"/>
  <c r="R131" i="32"/>
  <c r="N131" i="32"/>
  <c r="J131" i="32"/>
  <c r="F131" i="32"/>
  <c r="R130" i="32"/>
  <c r="N130" i="32"/>
  <c r="J130" i="32"/>
  <c r="F130" i="32"/>
  <c r="R129" i="32"/>
  <c r="N129" i="32"/>
  <c r="J129" i="32"/>
  <c r="F129" i="32"/>
  <c r="R128" i="32"/>
  <c r="N128" i="32"/>
  <c r="J128" i="32"/>
  <c r="F128" i="32"/>
  <c r="R127" i="32"/>
  <c r="N127" i="32"/>
  <c r="J127" i="32"/>
  <c r="F127" i="32"/>
  <c r="R126" i="32"/>
  <c r="N126" i="32"/>
  <c r="J126" i="32"/>
  <c r="F126" i="32"/>
  <c r="R125" i="32"/>
  <c r="N125" i="32"/>
  <c r="J125" i="32"/>
  <c r="F125" i="32"/>
  <c r="R124" i="32"/>
  <c r="N124" i="32"/>
  <c r="J124" i="32"/>
  <c r="F124" i="32"/>
  <c r="R123" i="32"/>
  <c r="N123" i="32"/>
  <c r="J123" i="32"/>
  <c r="F123" i="32"/>
  <c r="R122" i="32"/>
  <c r="N122" i="32"/>
  <c r="J122" i="32"/>
  <c r="F122" i="32"/>
  <c r="R121" i="32"/>
  <c r="N121" i="32"/>
  <c r="J121" i="32"/>
  <c r="F121" i="32"/>
  <c r="R120" i="32"/>
  <c r="N120" i="32"/>
  <c r="J120" i="32"/>
  <c r="F120" i="32"/>
  <c r="R119" i="32"/>
  <c r="N119" i="32"/>
  <c r="J119" i="32"/>
  <c r="F119" i="32"/>
  <c r="R118" i="32"/>
  <c r="N118" i="32"/>
  <c r="J118" i="32"/>
  <c r="F118" i="32"/>
  <c r="R117" i="32"/>
  <c r="N117" i="32"/>
  <c r="J117" i="32"/>
  <c r="F117" i="32"/>
  <c r="R116" i="32"/>
  <c r="N116" i="32"/>
  <c r="J116" i="32"/>
  <c r="F116" i="32"/>
  <c r="R115" i="32"/>
  <c r="N115" i="32"/>
  <c r="J115" i="32"/>
  <c r="F115" i="32"/>
  <c r="R114" i="32"/>
  <c r="N114" i="32"/>
  <c r="J114" i="32"/>
  <c r="F114" i="32"/>
  <c r="R113" i="32"/>
  <c r="N113" i="32"/>
  <c r="J113" i="32"/>
  <c r="F113" i="32"/>
  <c r="R112" i="32"/>
  <c r="N112" i="32"/>
  <c r="J112" i="32"/>
  <c r="F112" i="32"/>
  <c r="R111" i="32"/>
  <c r="N111" i="32"/>
  <c r="J111" i="32"/>
  <c r="F111" i="32"/>
  <c r="R110" i="32"/>
  <c r="N110" i="32"/>
  <c r="J110" i="32"/>
  <c r="F110" i="32"/>
  <c r="R109" i="32"/>
  <c r="N109" i="32"/>
  <c r="J109" i="32"/>
  <c r="F109" i="32"/>
  <c r="R108" i="32"/>
  <c r="N108" i="32"/>
  <c r="J108" i="32"/>
  <c r="F108" i="32"/>
  <c r="R107" i="32"/>
  <c r="N107" i="32"/>
  <c r="J107" i="32"/>
  <c r="F107" i="32"/>
  <c r="R106" i="32"/>
  <c r="N106" i="32"/>
  <c r="J106" i="32"/>
  <c r="F106" i="32"/>
  <c r="R105" i="32"/>
  <c r="N105" i="32"/>
  <c r="J105" i="32"/>
  <c r="F105" i="32"/>
  <c r="R104" i="32"/>
  <c r="N104" i="32"/>
  <c r="J104" i="32"/>
  <c r="F104" i="32"/>
  <c r="R103" i="32"/>
  <c r="N103" i="32"/>
  <c r="J103" i="32"/>
  <c r="F103" i="32"/>
  <c r="R102" i="32"/>
  <c r="N102" i="32"/>
  <c r="J102" i="32"/>
  <c r="F102" i="32"/>
  <c r="R101" i="32"/>
  <c r="N101" i="32"/>
  <c r="J101" i="32"/>
  <c r="F101" i="32"/>
  <c r="R100" i="32"/>
  <c r="N100" i="32"/>
  <c r="J100" i="32"/>
  <c r="F100" i="32"/>
  <c r="R99" i="32"/>
  <c r="N99" i="32"/>
  <c r="J99" i="32"/>
  <c r="F99" i="32"/>
  <c r="R98" i="32"/>
  <c r="N98" i="32"/>
  <c r="J98" i="32"/>
  <c r="F98" i="32"/>
  <c r="R97" i="32"/>
  <c r="N97" i="32"/>
  <c r="J97" i="32"/>
  <c r="F97" i="32"/>
  <c r="R96" i="32"/>
  <c r="N96" i="32"/>
  <c r="J96" i="32"/>
  <c r="F96" i="32"/>
  <c r="R95" i="32"/>
  <c r="N95" i="32"/>
  <c r="J95" i="32"/>
  <c r="F95" i="32"/>
  <c r="R94" i="32"/>
  <c r="N94" i="32"/>
  <c r="J94" i="32"/>
  <c r="F94" i="32"/>
  <c r="R93" i="32"/>
  <c r="N93" i="32"/>
  <c r="J93" i="32"/>
  <c r="F93" i="32"/>
  <c r="R92" i="32"/>
  <c r="N92" i="32"/>
  <c r="J92" i="32"/>
  <c r="F92" i="32"/>
  <c r="R91" i="32"/>
  <c r="N91" i="32"/>
  <c r="J91" i="32"/>
  <c r="F91" i="32"/>
  <c r="R90" i="32"/>
  <c r="N90" i="32"/>
  <c r="J90" i="32"/>
  <c r="F90" i="32"/>
  <c r="R89" i="32"/>
  <c r="N89" i="32"/>
  <c r="J89" i="32"/>
  <c r="F89" i="32"/>
  <c r="R88" i="32"/>
  <c r="N88" i="32"/>
  <c r="J88" i="32"/>
  <c r="F88" i="32"/>
  <c r="R87" i="32"/>
  <c r="N87" i="32"/>
  <c r="J87" i="32"/>
  <c r="F87" i="32"/>
  <c r="R86" i="32"/>
  <c r="N86" i="32"/>
  <c r="J86" i="32"/>
  <c r="F86" i="32"/>
  <c r="R85" i="32"/>
  <c r="N85" i="32"/>
  <c r="J85" i="32"/>
  <c r="F85" i="32"/>
  <c r="R84" i="32"/>
  <c r="N84" i="32"/>
  <c r="J84" i="32"/>
  <c r="F84" i="32"/>
  <c r="R83" i="32"/>
  <c r="N83" i="32"/>
  <c r="J83" i="32"/>
  <c r="F83" i="32"/>
  <c r="R82" i="32"/>
  <c r="N82" i="32"/>
  <c r="J82" i="32"/>
  <c r="F82" i="32"/>
  <c r="R81" i="32"/>
  <c r="N81" i="32"/>
  <c r="J81" i="32"/>
  <c r="F81" i="32"/>
  <c r="R80" i="32"/>
  <c r="N80" i="32"/>
  <c r="J80" i="32"/>
  <c r="F80" i="32"/>
  <c r="R79" i="32"/>
  <c r="N79" i="32"/>
  <c r="J79" i="32"/>
  <c r="F79" i="32"/>
  <c r="R78" i="32"/>
  <c r="N78" i="32"/>
  <c r="J78" i="32"/>
  <c r="F78" i="32"/>
  <c r="R77" i="32"/>
  <c r="N77" i="32"/>
  <c r="J77" i="32"/>
  <c r="F77" i="32"/>
  <c r="R76" i="32"/>
  <c r="N76" i="32"/>
  <c r="J76" i="32"/>
  <c r="F76" i="32"/>
  <c r="R75" i="32"/>
  <c r="N75" i="32"/>
  <c r="J75" i="32"/>
  <c r="F75" i="32"/>
  <c r="R74" i="32"/>
  <c r="N74" i="32"/>
  <c r="J74" i="32"/>
  <c r="F74" i="32"/>
  <c r="R73" i="32"/>
  <c r="N73" i="32"/>
  <c r="J73" i="32"/>
  <c r="F73" i="32"/>
  <c r="R72" i="32"/>
  <c r="N72" i="32"/>
  <c r="J72" i="32"/>
  <c r="F72" i="32"/>
  <c r="R71" i="32"/>
  <c r="N71" i="32"/>
  <c r="J71" i="32"/>
  <c r="F71" i="32"/>
  <c r="R70" i="32"/>
  <c r="N70" i="32"/>
  <c r="J70" i="32"/>
  <c r="F70" i="32"/>
  <c r="R69" i="32"/>
  <c r="N69" i="32"/>
  <c r="J69" i="32"/>
  <c r="F69" i="32"/>
  <c r="R68" i="32"/>
  <c r="N68" i="32"/>
  <c r="J68" i="32"/>
  <c r="F68" i="32"/>
  <c r="R67" i="32"/>
  <c r="N67" i="32"/>
  <c r="J67" i="32"/>
  <c r="F67" i="32"/>
  <c r="R66" i="32"/>
  <c r="N66" i="32"/>
  <c r="J66" i="32"/>
  <c r="F66" i="32"/>
  <c r="R65" i="32"/>
  <c r="N65" i="32"/>
  <c r="J65" i="32"/>
  <c r="F65" i="32"/>
  <c r="R64" i="32"/>
  <c r="N64" i="32"/>
  <c r="J64" i="32"/>
  <c r="F64" i="32"/>
  <c r="R63" i="32"/>
  <c r="N63" i="32"/>
  <c r="J63" i="32"/>
  <c r="F63" i="32"/>
  <c r="R62" i="32"/>
  <c r="N62" i="32"/>
  <c r="J62" i="32"/>
  <c r="F62" i="32"/>
  <c r="R61" i="32"/>
  <c r="N61" i="32"/>
  <c r="J61" i="32"/>
  <c r="F61" i="32"/>
  <c r="R60" i="32"/>
  <c r="N60" i="32"/>
  <c r="J60" i="32"/>
  <c r="F60" i="32"/>
  <c r="R59" i="32"/>
  <c r="N59" i="32"/>
  <c r="J59" i="32"/>
  <c r="F59" i="32"/>
  <c r="R58" i="32"/>
  <c r="N58" i="32"/>
  <c r="J58" i="32"/>
  <c r="F58" i="32"/>
  <c r="R57" i="32"/>
  <c r="N57" i="32"/>
  <c r="J57" i="32"/>
  <c r="F57" i="32"/>
  <c r="R56" i="32"/>
  <c r="R55" i="32"/>
  <c r="R54" i="32"/>
  <c r="R53" i="32"/>
  <c r="R52" i="32"/>
  <c r="R51" i="32"/>
  <c r="R50" i="32"/>
  <c r="R49" i="32"/>
  <c r="R48" i="32"/>
  <c r="R47" i="32"/>
  <c r="R46" i="32"/>
  <c r="R45" i="32"/>
  <c r="R44" i="32"/>
  <c r="R43" i="32"/>
  <c r="R42" i="32"/>
  <c r="R41" i="32"/>
  <c r="R40" i="32"/>
  <c r="R39" i="32"/>
  <c r="R38" i="32"/>
  <c r="R37" i="32"/>
  <c r="R36" i="32"/>
  <c r="R35" i="32"/>
  <c r="R34" i="32"/>
  <c r="R33" i="32"/>
  <c r="R32" i="32"/>
  <c r="R31" i="32"/>
  <c r="R30" i="32"/>
  <c r="R29" i="32"/>
  <c r="N56" i="32"/>
  <c r="N55" i="32"/>
  <c r="N54" i="32"/>
  <c r="N53" i="32"/>
  <c r="N52" i="32"/>
  <c r="N51" i="32"/>
  <c r="N50" i="32"/>
  <c r="N49" i="32"/>
  <c r="N48" i="32"/>
  <c r="N47" i="32"/>
  <c r="N46" i="32"/>
  <c r="N45" i="32"/>
  <c r="N44" i="32"/>
  <c r="N43" i="32"/>
  <c r="N42" i="32"/>
  <c r="N41" i="32"/>
  <c r="N40" i="32"/>
  <c r="N39" i="32"/>
  <c r="N38" i="32"/>
  <c r="N37" i="32"/>
  <c r="N36" i="32"/>
  <c r="N35" i="32"/>
  <c r="N34" i="32"/>
  <c r="N33" i="32"/>
  <c r="N32" i="32"/>
  <c r="N31" i="32"/>
  <c r="N30" i="32"/>
  <c r="N29" i="32"/>
  <c r="J56" i="32"/>
  <c r="J55" i="32"/>
  <c r="J54" i="32"/>
  <c r="J53" i="32"/>
  <c r="J52" i="32"/>
  <c r="J51" i="32"/>
  <c r="J50" i="32"/>
  <c r="J49" i="32"/>
  <c r="J48" i="32"/>
  <c r="J47" i="32"/>
  <c r="J46" i="32"/>
  <c r="J45" i="32"/>
  <c r="J44" i="32"/>
  <c r="J43" i="32"/>
  <c r="J42" i="32"/>
  <c r="J41" i="32"/>
  <c r="J40" i="32"/>
  <c r="J39" i="32"/>
  <c r="J38" i="32"/>
  <c r="J37" i="32"/>
  <c r="J36" i="32"/>
  <c r="J35" i="32"/>
  <c r="J34" i="32"/>
  <c r="J33" i="32"/>
  <c r="J32" i="32"/>
  <c r="J31" i="32"/>
  <c r="J30" i="32"/>
  <c r="J29"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17" i="41"/>
  <c r="F16" i="41"/>
  <c r="C318" i="41"/>
  <c r="B318" i="41"/>
  <c r="C317" i="41"/>
  <c r="B317" i="41"/>
  <c r="C316" i="41"/>
  <c r="B316" i="41"/>
  <c r="C315" i="41"/>
  <c r="B315" i="41"/>
  <c r="C314" i="41"/>
  <c r="B314" i="41"/>
  <c r="C313" i="41"/>
  <c r="B313" i="41"/>
  <c r="C312" i="41"/>
  <c r="B312" i="41"/>
  <c r="C311" i="41"/>
  <c r="B311" i="41"/>
  <c r="C310" i="41"/>
  <c r="B310" i="41"/>
  <c r="C309" i="41"/>
  <c r="B309" i="41"/>
  <c r="C308" i="41"/>
  <c r="B308" i="41"/>
  <c r="C307" i="41"/>
  <c r="B307" i="41"/>
  <c r="C306" i="41"/>
  <c r="B306" i="41"/>
  <c r="C305" i="41"/>
  <c r="B305" i="41"/>
  <c r="C304" i="41"/>
  <c r="B304" i="41"/>
  <c r="C303" i="41"/>
  <c r="B303" i="41"/>
  <c r="C302" i="41"/>
  <c r="B302" i="41"/>
  <c r="C301" i="41"/>
  <c r="B301" i="41"/>
  <c r="C300" i="41"/>
  <c r="B300" i="41"/>
  <c r="C299" i="41"/>
  <c r="B299" i="41"/>
  <c r="C298" i="41"/>
  <c r="B298" i="41"/>
  <c r="C297" i="41"/>
  <c r="B297" i="41"/>
  <c r="C296" i="41"/>
  <c r="B296" i="41"/>
  <c r="C295" i="41"/>
  <c r="B295" i="41"/>
  <c r="C294" i="41"/>
  <c r="B294" i="41"/>
  <c r="C293" i="41"/>
  <c r="B293" i="41"/>
  <c r="C292" i="41"/>
  <c r="B292" i="41"/>
  <c r="C291" i="41"/>
  <c r="B291" i="41"/>
  <c r="C290" i="41"/>
  <c r="B290" i="41"/>
  <c r="C289" i="41"/>
  <c r="B289" i="41"/>
  <c r="C288" i="41"/>
  <c r="B288" i="41"/>
  <c r="C287" i="41"/>
  <c r="B287" i="41"/>
  <c r="C286" i="41"/>
  <c r="B286" i="41"/>
  <c r="C285" i="41"/>
  <c r="B285" i="41"/>
  <c r="C284" i="41"/>
  <c r="B284" i="41"/>
  <c r="C283" i="41"/>
  <c r="B283" i="41"/>
  <c r="C282" i="41"/>
  <c r="B282" i="41"/>
  <c r="C281" i="41"/>
  <c r="B281" i="41"/>
  <c r="C280" i="41"/>
  <c r="B280" i="41"/>
  <c r="C279" i="41"/>
  <c r="B279" i="41"/>
  <c r="C278" i="41"/>
  <c r="B278" i="41"/>
  <c r="C277" i="41"/>
  <c r="B277" i="41"/>
  <c r="C276" i="41"/>
  <c r="B276" i="41"/>
  <c r="C275" i="41"/>
  <c r="B275" i="41"/>
  <c r="C274" i="41"/>
  <c r="B274" i="41"/>
  <c r="C273" i="41"/>
  <c r="B273" i="41"/>
  <c r="C272" i="41"/>
  <c r="B272" i="41"/>
  <c r="C271" i="41"/>
  <c r="B271" i="41"/>
  <c r="C270" i="41"/>
  <c r="B270" i="41"/>
  <c r="C269" i="41"/>
  <c r="B269" i="41"/>
  <c r="C268" i="41"/>
  <c r="B268" i="41"/>
  <c r="C267" i="41"/>
  <c r="B267" i="41"/>
  <c r="C266" i="41"/>
  <c r="B266" i="41"/>
  <c r="C265" i="41"/>
  <c r="B265" i="41"/>
  <c r="C264" i="41"/>
  <c r="B264" i="41"/>
  <c r="C263" i="41"/>
  <c r="B263" i="41"/>
  <c r="C262" i="41"/>
  <c r="B262" i="41"/>
  <c r="C261" i="41"/>
  <c r="B261" i="41"/>
  <c r="C260" i="41"/>
  <c r="B260" i="41"/>
  <c r="C259" i="41"/>
  <c r="B259" i="41"/>
  <c r="C258" i="41"/>
  <c r="B258" i="41"/>
  <c r="C257" i="41"/>
  <c r="B257" i="41"/>
  <c r="C256" i="41"/>
  <c r="B256" i="41"/>
  <c r="C255" i="41"/>
  <c r="B255" i="41"/>
  <c r="C254" i="41"/>
  <c r="B254" i="41"/>
  <c r="C253" i="41"/>
  <c r="B253" i="41"/>
  <c r="C252" i="41"/>
  <c r="B252" i="41"/>
  <c r="C251" i="41"/>
  <c r="B251" i="41"/>
  <c r="C250" i="41"/>
  <c r="B250" i="41"/>
  <c r="C249" i="41"/>
  <c r="B249" i="41"/>
  <c r="C248" i="41"/>
  <c r="B248" i="41"/>
  <c r="C247" i="41"/>
  <c r="B247" i="41"/>
  <c r="C246" i="41"/>
  <c r="B246" i="41"/>
  <c r="C245" i="41"/>
  <c r="B245" i="41"/>
  <c r="C244" i="41"/>
  <c r="B244" i="41"/>
  <c r="C243" i="41"/>
  <c r="B243" i="41"/>
  <c r="C242" i="41"/>
  <c r="B242" i="41"/>
  <c r="C241" i="41"/>
  <c r="B241" i="41"/>
  <c r="C240" i="41"/>
  <c r="B240" i="41"/>
  <c r="C239" i="41"/>
  <c r="B239" i="41"/>
  <c r="C238" i="41"/>
  <c r="B238" i="41"/>
  <c r="C237" i="41"/>
  <c r="B237" i="41"/>
  <c r="C236" i="41"/>
  <c r="B236" i="41"/>
  <c r="C235" i="41"/>
  <c r="B235" i="41"/>
  <c r="C234" i="41"/>
  <c r="B234" i="41"/>
  <c r="C233" i="41"/>
  <c r="B233" i="41"/>
  <c r="C232" i="41"/>
  <c r="B232" i="41"/>
  <c r="C231" i="41"/>
  <c r="B231" i="41"/>
  <c r="C230" i="41"/>
  <c r="B230" i="41"/>
  <c r="C229" i="41"/>
  <c r="B229" i="41"/>
  <c r="C228" i="41"/>
  <c r="B228" i="41"/>
  <c r="C227" i="41"/>
  <c r="B227" i="41"/>
  <c r="C226" i="41"/>
  <c r="B226" i="41"/>
  <c r="C225" i="41"/>
  <c r="B225" i="41"/>
  <c r="C224" i="41"/>
  <c r="B224" i="41"/>
  <c r="C223" i="41"/>
  <c r="B223" i="41"/>
  <c r="C222" i="41"/>
  <c r="B222" i="41"/>
  <c r="C221" i="41"/>
  <c r="B221" i="41"/>
  <c r="C220" i="41"/>
  <c r="B220" i="41"/>
  <c r="C219" i="41"/>
  <c r="B219" i="41"/>
  <c r="C218" i="41"/>
  <c r="B218" i="41"/>
  <c r="C217" i="41"/>
  <c r="B217" i="41"/>
  <c r="C216" i="41"/>
  <c r="B216" i="41"/>
  <c r="C215" i="41"/>
  <c r="B215" i="41"/>
  <c r="C214" i="41"/>
  <c r="B214" i="41"/>
  <c r="C213" i="41"/>
  <c r="B213" i="41"/>
  <c r="C212" i="41"/>
  <c r="B212" i="41"/>
  <c r="C211" i="41"/>
  <c r="B211" i="41"/>
  <c r="C210" i="41"/>
  <c r="B210" i="41"/>
  <c r="C209" i="41"/>
  <c r="B209" i="41"/>
  <c r="C208" i="41"/>
  <c r="B208" i="41"/>
  <c r="C207" i="41"/>
  <c r="B207" i="41"/>
  <c r="C206" i="41"/>
  <c r="B206" i="41"/>
  <c r="C205" i="41"/>
  <c r="B205" i="41"/>
  <c r="C204" i="41"/>
  <c r="B204" i="41"/>
  <c r="C203" i="41"/>
  <c r="B203" i="41"/>
  <c r="C202" i="41"/>
  <c r="B202" i="41"/>
  <c r="C201" i="41"/>
  <c r="B201" i="41"/>
  <c r="C200" i="41"/>
  <c r="B200" i="41"/>
  <c r="C199" i="41"/>
  <c r="B199" i="41"/>
  <c r="C198" i="41"/>
  <c r="B198" i="41"/>
  <c r="C197" i="41"/>
  <c r="B197" i="41"/>
  <c r="C196" i="41"/>
  <c r="B196" i="41"/>
  <c r="C195" i="41"/>
  <c r="B195" i="41"/>
  <c r="C194" i="41"/>
  <c r="B194" i="41"/>
  <c r="C193" i="41"/>
  <c r="B193" i="41"/>
  <c r="C192" i="41"/>
  <c r="B192" i="41"/>
  <c r="C191" i="41"/>
  <c r="B191" i="41"/>
  <c r="C190" i="41"/>
  <c r="B190" i="41"/>
  <c r="C189" i="41"/>
  <c r="B189" i="41"/>
  <c r="C188" i="41"/>
  <c r="B188" i="41"/>
  <c r="C187" i="41"/>
  <c r="B187" i="41"/>
  <c r="C186" i="41"/>
  <c r="B186" i="41"/>
  <c r="C185" i="41"/>
  <c r="B185" i="41"/>
  <c r="C184" i="41"/>
  <c r="B184" i="41"/>
  <c r="C183" i="41"/>
  <c r="B183" i="41"/>
  <c r="C182" i="41"/>
  <c r="B182" i="41"/>
  <c r="C181" i="41"/>
  <c r="B181" i="41"/>
  <c r="C180" i="41"/>
  <c r="B180" i="41"/>
  <c r="C179" i="41"/>
  <c r="B179" i="41"/>
  <c r="C178" i="41"/>
  <c r="B178" i="41"/>
  <c r="C177" i="41"/>
  <c r="B177" i="41"/>
  <c r="C176" i="41"/>
  <c r="B176" i="41"/>
  <c r="C175" i="41"/>
  <c r="B175" i="41"/>
  <c r="C174" i="41"/>
  <c r="B174" i="41"/>
  <c r="C173" i="41"/>
  <c r="B173" i="41"/>
  <c r="C172" i="41"/>
  <c r="B172" i="41"/>
  <c r="C171" i="41"/>
  <c r="B171" i="41"/>
  <c r="C170" i="41"/>
  <c r="B170" i="41"/>
  <c r="C169" i="41"/>
  <c r="B169" i="41"/>
  <c r="C168" i="41"/>
  <c r="B168" i="41"/>
  <c r="C167" i="41"/>
  <c r="B167" i="41"/>
  <c r="C166" i="41"/>
  <c r="B166" i="41"/>
  <c r="C165" i="41"/>
  <c r="B165" i="41"/>
  <c r="C164" i="41"/>
  <c r="B164" i="41"/>
  <c r="C163" i="41"/>
  <c r="B163" i="41"/>
  <c r="C162" i="41"/>
  <c r="B162" i="41"/>
  <c r="C161" i="41"/>
  <c r="B161" i="41"/>
  <c r="C160" i="41"/>
  <c r="B160" i="41"/>
  <c r="C159" i="41"/>
  <c r="B159" i="41"/>
  <c r="C158" i="41"/>
  <c r="B158" i="41"/>
  <c r="C157" i="41"/>
  <c r="B157" i="41"/>
  <c r="C156" i="41"/>
  <c r="B156" i="41"/>
  <c r="C155" i="41"/>
  <c r="B155" i="41"/>
  <c r="C154" i="41"/>
  <c r="B154" i="41"/>
  <c r="C153" i="41"/>
  <c r="B153" i="41"/>
  <c r="C152" i="41"/>
  <c r="B152" i="41"/>
  <c r="C151" i="41"/>
  <c r="B151" i="41"/>
  <c r="C150" i="41"/>
  <c r="B150" i="41"/>
  <c r="C149" i="41"/>
  <c r="B149" i="41"/>
  <c r="C148" i="41"/>
  <c r="B148" i="41"/>
  <c r="C147" i="41"/>
  <c r="B147" i="41"/>
  <c r="C146" i="41"/>
  <c r="B146" i="41"/>
  <c r="C145" i="41"/>
  <c r="B145" i="41"/>
  <c r="C144" i="41"/>
  <c r="B144" i="41"/>
  <c r="C143" i="41"/>
  <c r="B143" i="41"/>
  <c r="C142" i="41"/>
  <c r="B142" i="41"/>
  <c r="C141" i="41"/>
  <c r="B141" i="41"/>
  <c r="C140" i="41"/>
  <c r="B140" i="41"/>
  <c r="C139" i="41"/>
  <c r="B139" i="41"/>
  <c r="C138" i="41"/>
  <c r="B138" i="41"/>
  <c r="C137" i="41"/>
  <c r="B137" i="41"/>
  <c r="C136" i="41"/>
  <c r="B136" i="41"/>
  <c r="C135" i="41"/>
  <c r="B135" i="41"/>
  <c r="C134" i="41"/>
  <c r="B134" i="41"/>
  <c r="C133" i="41"/>
  <c r="B133" i="41"/>
  <c r="C132" i="41"/>
  <c r="B132" i="41"/>
  <c r="C131" i="41"/>
  <c r="B131" i="41"/>
  <c r="C130" i="41"/>
  <c r="B130" i="41"/>
  <c r="C129" i="41"/>
  <c r="B129" i="41"/>
  <c r="C128" i="41"/>
  <c r="B128" i="41"/>
  <c r="C127" i="41"/>
  <c r="B127" i="41"/>
  <c r="C126" i="41"/>
  <c r="B126" i="41"/>
  <c r="C125" i="41"/>
  <c r="B125" i="41"/>
  <c r="C124" i="41"/>
  <c r="B124" i="41"/>
  <c r="C123" i="41"/>
  <c r="B123" i="41"/>
  <c r="C122" i="41"/>
  <c r="B122" i="41"/>
  <c r="C121" i="41"/>
  <c r="B121" i="41"/>
  <c r="C120" i="41"/>
  <c r="B120" i="41"/>
  <c r="C119" i="41"/>
  <c r="B119" i="41"/>
  <c r="C118" i="41"/>
  <c r="B118" i="41"/>
  <c r="C117" i="41"/>
  <c r="B117" i="41"/>
  <c r="C116" i="41"/>
  <c r="B116" i="41"/>
  <c r="C115" i="41"/>
  <c r="B115" i="41"/>
  <c r="C114" i="41"/>
  <c r="B114" i="41"/>
  <c r="C113" i="41"/>
  <c r="B113" i="41"/>
  <c r="C112" i="41"/>
  <c r="B112" i="41"/>
  <c r="C111" i="41"/>
  <c r="B111" i="41"/>
  <c r="C110" i="41"/>
  <c r="B110" i="41"/>
  <c r="C109" i="41"/>
  <c r="B109" i="41"/>
  <c r="C108" i="41"/>
  <c r="B108" i="41"/>
  <c r="C107" i="41"/>
  <c r="B107" i="41"/>
  <c r="C106" i="41"/>
  <c r="B106" i="41"/>
  <c r="C105" i="41"/>
  <c r="B105" i="41"/>
  <c r="C104" i="41"/>
  <c r="B104" i="41"/>
  <c r="C103" i="41"/>
  <c r="B103" i="41"/>
  <c r="C102" i="41"/>
  <c r="B102" i="41"/>
  <c r="C101" i="41"/>
  <c r="B101" i="41"/>
  <c r="C100" i="41"/>
  <c r="B100" i="41"/>
  <c r="C99" i="41"/>
  <c r="B99" i="41"/>
  <c r="C98" i="41"/>
  <c r="B98" i="41"/>
  <c r="C97" i="41"/>
  <c r="B97" i="41"/>
  <c r="C96" i="41"/>
  <c r="B96" i="41"/>
  <c r="C95" i="41"/>
  <c r="B95" i="41"/>
  <c r="C94" i="41"/>
  <c r="B94" i="41"/>
  <c r="C93" i="41"/>
  <c r="B93" i="41"/>
  <c r="C92" i="41"/>
  <c r="B92" i="41"/>
  <c r="C91" i="41"/>
  <c r="B91" i="41"/>
  <c r="C90" i="41"/>
  <c r="B90" i="41"/>
  <c r="C89" i="41"/>
  <c r="B89" i="41"/>
  <c r="C88" i="41"/>
  <c r="B88" i="41"/>
  <c r="C87" i="41"/>
  <c r="B87" i="41"/>
  <c r="C86" i="41"/>
  <c r="B86" i="41"/>
  <c r="C85" i="41"/>
  <c r="B85" i="41"/>
  <c r="C84" i="41"/>
  <c r="B84" i="41"/>
  <c r="C83" i="41"/>
  <c r="B83" i="41"/>
  <c r="C82" i="41"/>
  <c r="B82" i="41"/>
  <c r="C81" i="41"/>
  <c r="B81" i="41"/>
  <c r="C80" i="41"/>
  <c r="B80" i="41"/>
  <c r="C79" i="41"/>
  <c r="B79" i="41"/>
  <c r="C78" i="41"/>
  <c r="B78" i="41"/>
  <c r="C77" i="41"/>
  <c r="B77" i="41"/>
  <c r="C76" i="41"/>
  <c r="B76" i="41"/>
  <c r="C75" i="41"/>
  <c r="B75" i="41"/>
  <c r="C74" i="41"/>
  <c r="B74" i="41"/>
  <c r="C73" i="41"/>
  <c r="B73" i="41"/>
  <c r="C72" i="41"/>
  <c r="B72" i="41"/>
  <c r="C71" i="41"/>
  <c r="B71" i="41"/>
  <c r="C70" i="41"/>
  <c r="B70" i="41"/>
  <c r="C69" i="41"/>
  <c r="B69" i="41"/>
  <c r="C68" i="41"/>
  <c r="B68" i="41"/>
  <c r="C67" i="41"/>
  <c r="B67" i="41"/>
  <c r="C66" i="41"/>
  <c r="B66" i="41"/>
  <c r="C65" i="41"/>
  <c r="B65" i="41"/>
  <c r="C64" i="41"/>
  <c r="B64" i="41"/>
  <c r="C63" i="41"/>
  <c r="B63" i="41"/>
  <c r="C62" i="41"/>
  <c r="B62" i="41"/>
  <c r="C61" i="41"/>
  <c r="B61" i="41"/>
  <c r="C60" i="41"/>
  <c r="B60" i="41"/>
  <c r="C59" i="41"/>
  <c r="B59" i="41"/>
  <c r="C58" i="41"/>
  <c r="B58" i="41"/>
  <c r="C57" i="41"/>
  <c r="B57" i="41"/>
  <c r="C56" i="41"/>
  <c r="B56" i="41"/>
  <c r="C55" i="41"/>
  <c r="B55" i="41"/>
  <c r="C54" i="41"/>
  <c r="B54" i="41"/>
  <c r="C53" i="41"/>
  <c r="B53" i="41"/>
  <c r="C52" i="41"/>
  <c r="B52" i="41"/>
  <c r="C51" i="41"/>
  <c r="B51" i="41"/>
  <c r="C50" i="41"/>
  <c r="B50" i="41"/>
  <c r="C49" i="41"/>
  <c r="B49" i="41"/>
  <c r="C48" i="41"/>
  <c r="B48" i="41"/>
  <c r="C47" i="41"/>
  <c r="B47" i="41"/>
  <c r="C46" i="41"/>
  <c r="B46" i="41"/>
  <c r="C45" i="41"/>
  <c r="B45" i="41"/>
  <c r="C44" i="41"/>
  <c r="B44" i="41"/>
  <c r="C43" i="41"/>
  <c r="B43" i="41"/>
  <c r="C42" i="41"/>
  <c r="B42" i="41"/>
  <c r="C41" i="41"/>
  <c r="B41" i="41"/>
  <c r="C40" i="41"/>
  <c r="B40" i="41"/>
  <c r="C39" i="41"/>
  <c r="B39" i="41"/>
  <c r="C38" i="41"/>
  <c r="B38" i="41"/>
  <c r="C37" i="41"/>
  <c r="B37" i="41"/>
  <c r="C36" i="41"/>
  <c r="B36" i="41"/>
  <c r="C35" i="41"/>
  <c r="B35" i="41"/>
  <c r="C34" i="41"/>
  <c r="B34" i="41"/>
  <c r="C33" i="41"/>
  <c r="B33" i="41"/>
  <c r="C32" i="41"/>
  <c r="B32" i="41"/>
  <c r="C31" i="41"/>
  <c r="B31" i="41"/>
  <c r="C30" i="41"/>
  <c r="B30" i="41"/>
  <c r="C29" i="41"/>
  <c r="B29" i="41"/>
  <c r="C28" i="41"/>
  <c r="B28" i="41"/>
  <c r="C27" i="41"/>
  <c r="B27" i="41"/>
  <c r="C26" i="41"/>
  <c r="B26" i="41"/>
  <c r="C25" i="41"/>
  <c r="B25" i="41"/>
  <c r="C24" i="41"/>
  <c r="B24" i="41"/>
  <c r="C23" i="41"/>
  <c r="B23" i="41"/>
  <c r="C22" i="41"/>
  <c r="B22" i="41"/>
  <c r="C21" i="41"/>
  <c r="B21" i="41"/>
  <c r="C20" i="41"/>
  <c r="B20" i="41"/>
  <c r="C19" i="41"/>
  <c r="B19" i="41"/>
  <c r="C18" i="41"/>
  <c r="B18" i="41"/>
  <c r="C17" i="41"/>
  <c r="B17" i="41"/>
  <c r="B73" i="40"/>
  <c r="B72" i="40"/>
  <c r="B71" i="40"/>
  <c r="B70" i="40"/>
  <c r="B69" i="40"/>
  <c r="B68" i="40"/>
  <c r="B67" i="40"/>
  <c r="B66" i="40"/>
  <c r="N321" i="13"/>
  <c r="D332" i="40" s="1"/>
  <c r="N320" i="13"/>
  <c r="D331" i="40" s="1"/>
  <c r="N319" i="13"/>
  <c r="D330" i="40" s="1"/>
  <c r="N318" i="13"/>
  <c r="D329" i="40" s="1"/>
  <c r="N317" i="13"/>
  <c r="D328" i="40" s="1"/>
  <c r="N316" i="13"/>
  <c r="D327" i="40" s="1"/>
  <c r="N315" i="13"/>
  <c r="D326" i="40" s="1"/>
  <c r="N314" i="13"/>
  <c r="D325" i="40" s="1"/>
  <c r="N313" i="13"/>
  <c r="D324" i="40" s="1"/>
  <c r="N312" i="13"/>
  <c r="D323" i="40" s="1"/>
  <c r="N311" i="13"/>
  <c r="D322" i="40" s="1"/>
  <c r="N310" i="13"/>
  <c r="D321" i="40" s="1"/>
  <c r="N309" i="13"/>
  <c r="D320" i="40" s="1"/>
  <c r="N308" i="13"/>
  <c r="D319" i="40" s="1"/>
  <c r="N307" i="13"/>
  <c r="D318" i="40" s="1"/>
  <c r="N306" i="13"/>
  <c r="D317" i="40" s="1"/>
  <c r="N305" i="13"/>
  <c r="D316" i="40" s="1"/>
  <c r="N304" i="13"/>
  <c r="D315" i="40" s="1"/>
  <c r="N303" i="13"/>
  <c r="D314" i="40" s="1"/>
  <c r="N302" i="13"/>
  <c r="D313" i="40" s="1"/>
  <c r="N301" i="13"/>
  <c r="D312" i="40" s="1"/>
  <c r="N300" i="13"/>
  <c r="D311" i="40" s="1"/>
  <c r="N299" i="13"/>
  <c r="D310" i="40" s="1"/>
  <c r="N298" i="13"/>
  <c r="D309" i="40" s="1"/>
  <c r="N297" i="13"/>
  <c r="D308" i="40" s="1"/>
  <c r="N296" i="13"/>
  <c r="D307" i="40" s="1"/>
  <c r="N295" i="13"/>
  <c r="D306" i="40" s="1"/>
  <c r="N294" i="13"/>
  <c r="D305" i="40" s="1"/>
  <c r="N293" i="13"/>
  <c r="D304" i="40" s="1"/>
  <c r="N292" i="13"/>
  <c r="D303" i="40" s="1"/>
  <c r="N291" i="13"/>
  <c r="D302" i="40" s="1"/>
  <c r="N290" i="13"/>
  <c r="D301" i="40" s="1"/>
  <c r="N289" i="13"/>
  <c r="D300" i="40" s="1"/>
  <c r="N288" i="13"/>
  <c r="D299" i="40" s="1"/>
  <c r="N287" i="13"/>
  <c r="D298" i="40" s="1"/>
  <c r="N286" i="13"/>
  <c r="D297" i="40" s="1"/>
  <c r="N285" i="13"/>
  <c r="D296" i="40" s="1"/>
  <c r="N284" i="13"/>
  <c r="D295" i="40" s="1"/>
  <c r="N283" i="13"/>
  <c r="D294" i="40" s="1"/>
  <c r="N282" i="13"/>
  <c r="D293" i="40" s="1"/>
  <c r="N281" i="13"/>
  <c r="D292" i="40" s="1"/>
  <c r="N280" i="13"/>
  <c r="D291" i="40" s="1"/>
  <c r="N279" i="13"/>
  <c r="D290" i="40" s="1"/>
  <c r="N278" i="13"/>
  <c r="D289" i="40" s="1"/>
  <c r="N277" i="13"/>
  <c r="D288" i="40" s="1"/>
  <c r="N276" i="13"/>
  <c r="D287" i="40" s="1"/>
  <c r="N275" i="13"/>
  <c r="D286" i="40" s="1"/>
  <c r="N274" i="13"/>
  <c r="D285" i="40" s="1"/>
  <c r="N273" i="13"/>
  <c r="D284" i="40" s="1"/>
  <c r="N272" i="13"/>
  <c r="D283" i="40" s="1"/>
  <c r="N271" i="13"/>
  <c r="D282" i="40" s="1"/>
  <c r="N270" i="13"/>
  <c r="D281" i="40" s="1"/>
  <c r="N269" i="13"/>
  <c r="D280" i="40" s="1"/>
  <c r="N268" i="13"/>
  <c r="D279" i="40" s="1"/>
  <c r="N267" i="13"/>
  <c r="D278" i="40" s="1"/>
  <c r="N266" i="13"/>
  <c r="D277" i="40" s="1"/>
  <c r="N265" i="13"/>
  <c r="D276" i="40" s="1"/>
  <c r="N264" i="13"/>
  <c r="D275" i="40" s="1"/>
  <c r="N263" i="13"/>
  <c r="D274" i="40" s="1"/>
  <c r="N262" i="13"/>
  <c r="D273" i="40" s="1"/>
  <c r="N261" i="13"/>
  <c r="D272" i="40" s="1"/>
  <c r="N260" i="13"/>
  <c r="D271" i="40" s="1"/>
  <c r="N259" i="13"/>
  <c r="D270" i="40" s="1"/>
  <c r="N258" i="13"/>
  <c r="D269" i="40" s="1"/>
  <c r="N257" i="13"/>
  <c r="D268" i="40" s="1"/>
  <c r="N256" i="13"/>
  <c r="D267" i="40" s="1"/>
  <c r="N255" i="13"/>
  <c r="D266" i="40" s="1"/>
  <c r="N254" i="13"/>
  <c r="D265" i="40" s="1"/>
  <c r="N253" i="13"/>
  <c r="D264" i="40" s="1"/>
  <c r="N252" i="13"/>
  <c r="D263" i="40" s="1"/>
  <c r="N251" i="13"/>
  <c r="D262" i="40" s="1"/>
  <c r="N250" i="13"/>
  <c r="D261" i="40" s="1"/>
  <c r="N249" i="13"/>
  <c r="D260" i="40" s="1"/>
  <c r="N248" i="13"/>
  <c r="D259" i="40" s="1"/>
  <c r="N247" i="13"/>
  <c r="D258" i="40" s="1"/>
  <c r="N246" i="13"/>
  <c r="D257" i="40" s="1"/>
  <c r="N245" i="13"/>
  <c r="D256" i="40" s="1"/>
  <c r="N244" i="13"/>
  <c r="D255" i="40" s="1"/>
  <c r="N243" i="13"/>
  <c r="D254" i="40" s="1"/>
  <c r="N242" i="13"/>
  <c r="D253" i="40" s="1"/>
  <c r="N241" i="13"/>
  <c r="D252" i="40" s="1"/>
  <c r="N240" i="13"/>
  <c r="D251" i="40" s="1"/>
  <c r="N239" i="13"/>
  <c r="D250" i="40" s="1"/>
  <c r="N238" i="13"/>
  <c r="D249" i="40" s="1"/>
  <c r="N237" i="13"/>
  <c r="D248" i="40" s="1"/>
  <c r="N236" i="13"/>
  <c r="D247" i="40" s="1"/>
  <c r="N235" i="13"/>
  <c r="D246" i="40" s="1"/>
  <c r="N234" i="13"/>
  <c r="D245" i="40" s="1"/>
  <c r="N233" i="13"/>
  <c r="D244" i="40" s="1"/>
  <c r="N232" i="13"/>
  <c r="D243" i="40" s="1"/>
  <c r="N231" i="13"/>
  <c r="D242" i="40" s="1"/>
  <c r="N230" i="13"/>
  <c r="D241" i="40" s="1"/>
  <c r="N229" i="13"/>
  <c r="D240" i="40" s="1"/>
  <c r="N228" i="13"/>
  <c r="D239" i="40" s="1"/>
  <c r="N227" i="13"/>
  <c r="D238" i="40" s="1"/>
  <c r="N226" i="13"/>
  <c r="D237" i="40" s="1"/>
  <c r="N225" i="13"/>
  <c r="D236" i="40" s="1"/>
  <c r="N224" i="13"/>
  <c r="D235" i="40" s="1"/>
  <c r="N223" i="13"/>
  <c r="D234" i="40" s="1"/>
  <c r="N222" i="13"/>
  <c r="D233" i="40" s="1"/>
  <c r="N221" i="13"/>
  <c r="D232" i="40" s="1"/>
  <c r="N220" i="13"/>
  <c r="D231" i="40" s="1"/>
  <c r="N219" i="13"/>
  <c r="D230" i="40" s="1"/>
  <c r="N218" i="13"/>
  <c r="D229" i="40" s="1"/>
  <c r="N217" i="13"/>
  <c r="D228" i="40" s="1"/>
  <c r="N216" i="13"/>
  <c r="D227" i="40" s="1"/>
  <c r="N215" i="13"/>
  <c r="D226" i="40" s="1"/>
  <c r="N214" i="13"/>
  <c r="D225" i="40" s="1"/>
  <c r="N213" i="13"/>
  <c r="D224" i="40" s="1"/>
  <c r="N212" i="13"/>
  <c r="D223" i="40" s="1"/>
  <c r="N211" i="13"/>
  <c r="D222" i="40" s="1"/>
  <c r="N210" i="13"/>
  <c r="D221" i="40" s="1"/>
  <c r="N209" i="13"/>
  <c r="D220" i="40" s="1"/>
  <c r="N208" i="13"/>
  <c r="D219" i="40" s="1"/>
  <c r="N207" i="13"/>
  <c r="D218" i="40" s="1"/>
  <c r="N206" i="13"/>
  <c r="D217" i="40" s="1"/>
  <c r="N205" i="13"/>
  <c r="D216" i="40" s="1"/>
  <c r="N204" i="13"/>
  <c r="D215" i="40" s="1"/>
  <c r="N203" i="13"/>
  <c r="D214" i="40" s="1"/>
  <c r="N202" i="13"/>
  <c r="D213" i="40" s="1"/>
  <c r="N201" i="13"/>
  <c r="D212" i="40" s="1"/>
  <c r="N200" i="13"/>
  <c r="D211" i="40" s="1"/>
  <c r="N199" i="13"/>
  <c r="D210" i="40" s="1"/>
  <c r="N198" i="13"/>
  <c r="D209" i="40" s="1"/>
  <c r="N197" i="13"/>
  <c r="D208" i="40" s="1"/>
  <c r="N196" i="13"/>
  <c r="D207" i="40" s="1"/>
  <c r="N195" i="13"/>
  <c r="D206" i="40" s="1"/>
  <c r="N194" i="13"/>
  <c r="D205" i="40" s="1"/>
  <c r="N193" i="13"/>
  <c r="D204" i="40" s="1"/>
  <c r="N192" i="13"/>
  <c r="D203" i="40" s="1"/>
  <c r="N191" i="13"/>
  <c r="D202" i="40" s="1"/>
  <c r="N190" i="13"/>
  <c r="D201" i="40" s="1"/>
  <c r="N189" i="13"/>
  <c r="D200" i="40" s="1"/>
  <c r="N188" i="13"/>
  <c r="D199" i="40" s="1"/>
  <c r="N187" i="13"/>
  <c r="D198" i="40" s="1"/>
  <c r="N186" i="13"/>
  <c r="D197" i="40" s="1"/>
  <c r="N185" i="13"/>
  <c r="D196" i="40" s="1"/>
  <c r="N184" i="13"/>
  <c r="D195" i="40" s="1"/>
  <c r="N183" i="13"/>
  <c r="D194" i="40" s="1"/>
  <c r="N182" i="13"/>
  <c r="D193" i="40" s="1"/>
  <c r="N181" i="13"/>
  <c r="D192" i="40" s="1"/>
  <c r="N180" i="13"/>
  <c r="D191" i="40" s="1"/>
  <c r="N179" i="13"/>
  <c r="D190" i="40" s="1"/>
  <c r="N178" i="13"/>
  <c r="D189" i="40" s="1"/>
  <c r="N177" i="13"/>
  <c r="D188" i="40" s="1"/>
  <c r="N176" i="13"/>
  <c r="D187" i="40" s="1"/>
  <c r="N175" i="13"/>
  <c r="D186" i="40" s="1"/>
  <c r="N174" i="13"/>
  <c r="D185" i="40" s="1"/>
  <c r="N173" i="13"/>
  <c r="D184" i="40" s="1"/>
  <c r="N172" i="13"/>
  <c r="D183" i="40" s="1"/>
  <c r="N171" i="13"/>
  <c r="D182" i="40" s="1"/>
  <c r="N170" i="13"/>
  <c r="D181" i="40" s="1"/>
  <c r="N169" i="13"/>
  <c r="D180" i="40" s="1"/>
  <c r="N168" i="13"/>
  <c r="D179" i="40" s="1"/>
  <c r="N167" i="13"/>
  <c r="D178" i="40" s="1"/>
  <c r="N166" i="13"/>
  <c r="D177" i="40" s="1"/>
  <c r="N165" i="13"/>
  <c r="D176" i="40" s="1"/>
  <c r="N164" i="13"/>
  <c r="D175" i="40" s="1"/>
  <c r="N163" i="13"/>
  <c r="D174" i="40" s="1"/>
  <c r="N162" i="13"/>
  <c r="D173" i="40" s="1"/>
  <c r="N161" i="13"/>
  <c r="D172" i="40" s="1"/>
  <c r="N160" i="13"/>
  <c r="D171" i="40" s="1"/>
  <c r="N159" i="13"/>
  <c r="D170" i="40" s="1"/>
  <c r="N158" i="13"/>
  <c r="D169" i="40" s="1"/>
  <c r="N157" i="13"/>
  <c r="D168" i="40" s="1"/>
  <c r="N156" i="13"/>
  <c r="D167" i="40" s="1"/>
  <c r="N155" i="13"/>
  <c r="D166" i="40" s="1"/>
  <c r="N154" i="13"/>
  <c r="D165" i="40" s="1"/>
  <c r="N153" i="13"/>
  <c r="D164" i="40" s="1"/>
  <c r="N152" i="13"/>
  <c r="D163" i="40" s="1"/>
  <c r="N151" i="13"/>
  <c r="D162" i="40" s="1"/>
  <c r="N150" i="13"/>
  <c r="D161" i="40" s="1"/>
  <c r="N149" i="13"/>
  <c r="D160" i="40" s="1"/>
  <c r="N148" i="13"/>
  <c r="D159" i="40" s="1"/>
  <c r="N147" i="13"/>
  <c r="D158" i="40" s="1"/>
  <c r="N146" i="13"/>
  <c r="D157" i="40" s="1"/>
  <c r="N145" i="13"/>
  <c r="D156" i="40" s="1"/>
  <c r="N144" i="13"/>
  <c r="D155" i="40" s="1"/>
  <c r="N143" i="13"/>
  <c r="D154" i="40" s="1"/>
  <c r="N142" i="13"/>
  <c r="D153" i="40" s="1"/>
  <c r="N141" i="13"/>
  <c r="D152" i="40" s="1"/>
  <c r="N140" i="13"/>
  <c r="D151" i="40" s="1"/>
  <c r="N139" i="13"/>
  <c r="D150" i="40" s="1"/>
  <c r="N138" i="13"/>
  <c r="D149" i="40" s="1"/>
  <c r="N137" i="13"/>
  <c r="D148" i="40" s="1"/>
  <c r="N136" i="13"/>
  <c r="D147" i="40" s="1"/>
  <c r="N135" i="13"/>
  <c r="D146" i="40" s="1"/>
  <c r="N134" i="13"/>
  <c r="D145" i="40" s="1"/>
  <c r="N133" i="13"/>
  <c r="D144" i="40" s="1"/>
  <c r="N132" i="13"/>
  <c r="D143" i="40" s="1"/>
  <c r="N131" i="13"/>
  <c r="D142" i="40" s="1"/>
  <c r="N130" i="13"/>
  <c r="D141" i="40" s="1"/>
  <c r="N129" i="13"/>
  <c r="D140" i="40" s="1"/>
  <c r="N128" i="13"/>
  <c r="D139" i="40" s="1"/>
  <c r="N127" i="13"/>
  <c r="D138" i="40" s="1"/>
  <c r="N126" i="13"/>
  <c r="D137" i="40" s="1"/>
  <c r="N125" i="13"/>
  <c r="D136" i="40" s="1"/>
  <c r="N124" i="13"/>
  <c r="D135" i="40" s="1"/>
  <c r="N123" i="13"/>
  <c r="D134" i="40" s="1"/>
  <c r="N122" i="13"/>
  <c r="D133" i="40" s="1"/>
  <c r="N121" i="13"/>
  <c r="D132" i="40" s="1"/>
  <c r="N120" i="13"/>
  <c r="D131" i="40" s="1"/>
  <c r="N119" i="13"/>
  <c r="D130" i="40" s="1"/>
  <c r="N118" i="13"/>
  <c r="D129" i="40" s="1"/>
  <c r="N117" i="13"/>
  <c r="D128" i="40" s="1"/>
  <c r="N116" i="13"/>
  <c r="D127" i="40" s="1"/>
  <c r="N115" i="13"/>
  <c r="D126" i="40" s="1"/>
  <c r="N114" i="13"/>
  <c r="D125" i="40" s="1"/>
  <c r="N113" i="13"/>
  <c r="D124" i="40" s="1"/>
  <c r="N112" i="13"/>
  <c r="D123" i="40" s="1"/>
  <c r="N111" i="13"/>
  <c r="D122" i="40" s="1"/>
  <c r="N110" i="13"/>
  <c r="D121" i="40" s="1"/>
  <c r="N109" i="13"/>
  <c r="D120" i="40" s="1"/>
  <c r="N108" i="13"/>
  <c r="D119" i="40" s="1"/>
  <c r="N107" i="13"/>
  <c r="D118" i="40" s="1"/>
  <c r="N106" i="13"/>
  <c r="D117" i="40" s="1"/>
  <c r="N105" i="13"/>
  <c r="D116" i="40" s="1"/>
  <c r="N104" i="13"/>
  <c r="D115" i="40" s="1"/>
  <c r="N103" i="13"/>
  <c r="D114" i="40" s="1"/>
  <c r="N102" i="13"/>
  <c r="D113" i="40" s="1"/>
  <c r="N101" i="13"/>
  <c r="D112" i="40" s="1"/>
  <c r="N100" i="13"/>
  <c r="D111" i="40" s="1"/>
  <c r="N99" i="13"/>
  <c r="D110" i="40" s="1"/>
  <c r="N98" i="13"/>
  <c r="D109" i="40" s="1"/>
  <c r="N97" i="13"/>
  <c r="D108" i="40" s="1"/>
  <c r="N96" i="13"/>
  <c r="D107" i="40" s="1"/>
  <c r="N95" i="13"/>
  <c r="D106" i="40" s="1"/>
  <c r="N94" i="13"/>
  <c r="D105" i="40" s="1"/>
  <c r="N93" i="13"/>
  <c r="D104" i="40" s="1"/>
  <c r="N92" i="13"/>
  <c r="D103" i="40" s="1"/>
  <c r="N91" i="13"/>
  <c r="D102" i="40" s="1"/>
  <c r="N90" i="13"/>
  <c r="D101" i="40" s="1"/>
  <c r="N89" i="13"/>
  <c r="D100" i="40" s="1"/>
  <c r="N88" i="13"/>
  <c r="D99" i="40" s="1"/>
  <c r="N87" i="13"/>
  <c r="D98" i="40" s="1"/>
  <c r="N86" i="13"/>
  <c r="D97" i="40" s="1"/>
  <c r="N85" i="13"/>
  <c r="D96" i="40" s="1"/>
  <c r="N84" i="13"/>
  <c r="D95" i="40" s="1"/>
  <c r="N83" i="13"/>
  <c r="D94" i="40" s="1"/>
  <c r="N82" i="13"/>
  <c r="D93" i="40" s="1"/>
  <c r="N81" i="13"/>
  <c r="D92" i="40" s="1"/>
  <c r="N80" i="13"/>
  <c r="D91" i="40" s="1"/>
  <c r="N79" i="13"/>
  <c r="D90" i="40" s="1"/>
  <c r="N78" i="13"/>
  <c r="D89" i="40" s="1"/>
  <c r="N77" i="13"/>
  <c r="D88" i="40" s="1"/>
  <c r="N76" i="13"/>
  <c r="D87" i="40" s="1"/>
  <c r="N75" i="13"/>
  <c r="D86" i="40" s="1"/>
  <c r="N74" i="13"/>
  <c r="D85" i="40" s="1"/>
  <c r="N73" i="13"/>
  <c r="D84" i="40" s="1"/>
  <c r="N72" i="13"/>
  <c r="D83" i="40" s="1"/>
  <c r="N71" i="13"/>
  <c r="D82" i="40" s="1"/>
  <c r="N70" i="13"/>
  <c r="D81" i="40" s="1"/>
  <c r="N69" i="13"/>
  <c r="D80" i="40" s="1"/>
  <c r="N68" i="13"/>
  <c r="D79" i="40" s="1"/>
  <c r="N67" i="13"/>
  <c r="D78" i="40" s="1"/>
  <c r="N66" i="13"/>
  <c r="D77" i="40" s="1"/>
  <c r="N65" i="13"/>
  <c r="D76" i="40" s="1"/>
  <c r="N64" i="13"/>
  <c r="D75" i="40" s="1"/>
  <c r="N63" i="13"/>
  <c r="D74" i="40" s="1"/>
  <c r="N62" i="13"/>
  <c r="D73" i="40" s="1"/>
  <c r="N61" i="13"/>
  <c r="D72" i="40" s="1"/>
  <c r="N60" i="13"/>
  <c r="D71" i="40" s="1"/>
  <c r="N59" i="13"/>
  <c r="D70" i="40" s="1"/>
  <c r="N58" i="13"/>
  <c r="D69" i="40" s="1"/>
  <c r="N57" i="13"/>
  <c r="D68" i="40" s="1"/>
  <c r="N56" i="13"/>
  <c r="D67" i="40" s="1"/>
  <c r="N55" i="13"/>
  <c r="D66" i="40" s="1"/>
  <c r="N54" i="13"/>
  <c r="D65" i="40" s="1"/>
  <c r="N53" i="13"/>
  <c r="D64" i="40" s="1"/>
  <c r="N52" i="13"/>
  <c r="D63" i="40" s="1"/>
  <c r="N51" i="13"/>
  <c r="D62" i="40" s="1"/>
  <c r="N50" i="13"/>
  <c r="D61" i="40" s="1"/>
  <c r="N49" i="13"/>
  <c r="D60" i="40" s="1"/>
  <c r="N48" i="13"/>
  <c r="D59" i="40" s="1"/>
  <c r="N47" i="13"/>
  <c r="D58" i="40" s="1"/>
  <c r="N46" i="13"/>
  <c r="D57" i="40" s="1"/>
  <c r="N45" i="13"/>
  <c r="D56" i="40" s="1"/>
  <c r="N44" i="13"/>
  <c r="D55" i="40" s="1"/>
  <c r="N43" i="13"/>
  <c r="D54" i="40" s="1"/>
  <c r="N42" i="13"/>
  <c r="D53" i="40" s="1"/>
  <c r="N41" i="13"/>
  <c r="D52" i="40" s="1"/>
  <c r="N40" i="13"/>
  <c r="D51" i="40" s="1"/>
  <c r="N39" i="13"/>
  <c r="D50" i="40" s="1"/>
  <c r="N38" i="13"/>
  <c r="D49" i="40" s="1"/>
  <c r="N37" i="13"/>
  <c r="D48" i="40" s="1"/>
  <c r="N36" i="13"/>
  <c r="D47" i="40" s="1"/>
  <c r="N35" i="13"/>
  <c r="D46" i="40" s="1"/>
  <c r="N34" i="13"/>
  <c r="D45" i="40" s="1"/>
  <c r="N33" i="13"/>
  <c r="D44" i="40" s="1"/>
  <c r="N32" i="13"/>
  <c r="D43" i="40" s="1"/>
  <c r="R321" i="13"/>
  <c r="Q321" i="13"/>
  <c r="P321" i="13"/>
  <c r="O321" i="13"/>
  <c r="B321" i="13"/>
  <c r="R320" i="13"/>
  <c r="Q320" i="13"/>
  <c r="P320" i="13"/>
  <c r="O320" i="13" s="1"/>
  <c r="B320" i="13"/>
  <c r="R319" i="13"/>
  <c r="Q319" i="13"/>
  <c r="P319" i="13"/>
  <c r="O319" i="13" s="1"/>
  <c r="B319" i="13"/>
  <c r="R318" i="13"/>
  <c r="Q318" i="13"/>
  <c r="P318" i="13"/>
  <c r="O318" i="13" s="1"/>
  <c r="B318" i="13"/>
  <c r="R317" i="13"/>
  <c r="Q317" i="13"/>
  <c r="P317" i="13"/>
  <c r="O317" i="13"/>
  <c r="B317" i="13"/>
  <c r="R316" i="13"/>
  <c r="Q316" i="13"/>
  <c r="P316" i="13"/>
  <c r="O316" i="13" s="1"/>
  <c r="B316" i="13"/>
  <c r="R315" i="13"/>
  <c r="Q315" i="13"/>
  <c r="P315" i="13"/>
  <c r="O315" i="13" s="1"/>
  <c r="B315" i="13"/>
  <c r="R314" i="13"/>
  <c r="Q314" i="13"/>
  <c r="P314" i="13"/>
  <c r="O314" i="13" s="1"/>
  <c r="B314" i="13"/>
  <c r="R313" i="13"/>
  <c r="Q313" i="13"/>
  <c r="P313" i="13"/>
  <c r="O313" i="13"/>
  <c r="B313" i="13"/>
  <c r="R312" i="13"/>
  <c r="Q312" i="13"/>
  <c r="P312" i="13"/>
  <c r="O312" i="13" s="1"/>
  <c r="B312" i="13"/>
  <c r="R311" i="13"/>
  <c r="Q311" i="13"/>
  <c r="P311" i="13"/>
  <c r="O311" i="13" s="1"/>
  <c r="B311" i="13"/>
  <c r="R310" i="13"/>
  <c r="Q310" i="13"/>
  <c r="P310" i="13"/>
  <c r="O310" i="13" s="1"/>
  <c r="B310" i="13"/>
  <c r="R309" i="13"/>
  <c r="Q309" i="13"/>
  <c r="P309" i="13"/>
  <c r="O309" i="13"/>
  <c r="B309" i="13"/>
  <c r="F319" i="41"/>
  <c r="F318" i="41"/>
  <c r="F317" i="41"/>
  <c r="F316" i="41"/>
  <c r="F315" i="41"/>
  <c r="F314" i="41"/>
  <c r="F313" i="41"/>
  <c r="F312" i="41"/>
  <c r="F311" i="41"/>
  <c r="F310" i="41"/>
  <c r="F309" i="41"/>
  <c r="F308" i="41"/>
  <c r="F307" i="41"/>
  <c r="F306" i="41"/>
  <c r="F305" i="41"/>
  <c r="F304" i="41"/>
  <c r="F303" i="41"/>
  <c r="F302" i="41"/>
  <c r="F301" i="41"/>
  <c r="F300" i="41"/>
  <c r="F299" i="41"/>
  <c r="F298" i="41"/>
  <c r="F297" i="41"/>
  <c r="F296" i="41"/>
  <c r="F295" i="41"/>
  <c r="F294" i="41"/>
  <c r="F293" i="41"/>
  <c r="F292" i="41"/>
  <c r="F291" i="41"/>
  <c r="F290" i="41"/>
  <c r="F289" i="41"/>
  <c r="F288" i="41"/>
  <c r="F287" i="41"/>
  <c r="F286" i="41"/>
  <c r="F285" i="41"/>
  <c r="F284" i="41"/>
  <c r="F283" i="41"/>
  <c r="F282" i="41"/>
  <c r="F281" i="41"/>
  <c r="F280" i="41"/>
  <c r="F279" i="41"/>
  <c r="F278" i="41"/>
  <c r="F277" i="41"/>
  <c r="F276" i="41"/>
  <c r="F275" i="41"/>
  <c r="F274" i="41"/>
  <c r="F273" i="41"/>
  <c r="F272" i="41"/>
  <c r="F271" i="41"/>
  <c r="F270" i="41"/>
  <c r="F269" i="41"/>
  <c r="F268" i="41"/>
  <c r="F267" i="41"/>
  <c r="F266" i="41"/>
  <c r="F265" i="41"/>
  <c r="F264" i="41"/>
  <c r="F263" i="41"/>
  <c r="F262" i="41"/>
  <c r="F261" i="41"/>
  <c r="F260" i="41"/>
  <c r="F259" i="41"/>
  <c r="F258" i="41"/>
  <c r="F257" i="41"/>
  <c r="F256" i="41"/>
  <c r="F255" i="41"/>
  <c r="F254" i="41"/>
  <c r="F253" i="41"/>
  <c r="F252" i="41"/>
  <c r="F251" i="41"/>
  <c r="F250" i="41"/>
  <c r="F249" i="41"/>
  <c r="F248" i="41"/>
  <c r="F247" i="41"/>
  <c r="F246" i="41"/>
  <c r="F245" i="41"/>
  <c r="F244" i="41"/>
  <c r="F243" i="41"/>
  <c r="F242" i="41"/>
  <c r="F241" i="41"/>
  <c r="F240" i="41"/>
  <c r="F239" i="41"/>
  <c r="F238" i="41"/>
  <c r="F237" i="41"/>
  <c r="F236" i="41"/>
  <c r="F235" i="41"/>
  <c r="F234" i="41"/>
  <c r="F233" i="41"/>
  <c r="F232" i="41"/>
  <c r="F231" i="41"/>
  <c r="F230" i="41"/>
  <c r="F229" i="41"/>
  <c r="F228" i="41"/>
  <c r="F227" i="41"/>
  <c r="F226" i="41"/>
  <c r="F225" i="41"/>
  <c r="F224" i="41"/>
  <c r="F223" i="41"/>
  <c r="F222" i="41"/>
  <c r="F221" i="41"/>
  <c r="F220" i="41"/>
  <c r="F219" i="41"/>
  <c r="F218" i="41"/>
  <c r="F217" i="41"/>
  <c r="F216" i="41"/>
  <c r="F215" i="41"/>
  <c r="F214" i="41"/>
  <c r="F213" i="41"/>
  <c r="F212" i="41"/>
  <c r="F211" i="41"/>
  <c r="F210" i="41"/>
  <c r="F209" i="41"/>
  <c r="F208" i="41"/>
  <c r="F207" i="41"/>
  <c r="F206" i="41"/>
  <c r="F205" i="41"/>
  <c r="F204" i="41"/>
  <c r="F203" i="41"/>
  <c r="F202" i="41"/>
  <c r="F201" i="41"/>
  <c r="F200" i="41"/>
  <c r="F199" i="41"/>
  <c r="F198" i="41"/>
  <c r="F197" i="41"/>
  <c r="F196" i="41"/>
  <c r="F195" i="41"/>
  <c r="F194" i="41"/>
  <c r="F193" i="41"/>
  <c r="F192" i="41"/>
  <c r="F191" i="41"/>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61" i="41"/>
  <c r="F160" i="41"/>
  <c r="F159" i="41"/>
  <c r="F158" i="41"/>
  <c r="F157" i="41"/>
  <c r="F156" i="41"/>
  <c r="F155" i="41"/>
  <c r="F154" i="41"/>
  <c r="F153" i="41"/>
  <c r="F152" i="41"/>
  <c r="F151" i="41"/>
  <c r="F150" i="41"/>
  <c r="F149" i="41"/>
  <c r="F148" i="41"/>
  <c r="F147" i="41"/>
  <c r="F146" i="41"/>
  <c r="F145" i="41"/>
  <c r="F144" i="41"/>
  <c r="F143" i="41"/>
  <c r="F142" i="41"/>
  <c r="F141" i="41"/>
  <c r="F140" i="41"/>
  <c r="F139" i="41"/>
  <c r="F138" i="41"/>
  <c r="F137" i="41"/>
  <c r="F136" i="41"/>
  <c r="F135" i="4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319" i="37"/>
  <c r="F318" i="37"/>
  <c r="F317" i="37"/>
  <c r="F316" i="37"/>
  <c r="F315" i="37"/>
  <c r="F314" i="37"/>
  <c r="F313" i="37"/>
  <c r="F312" i="37"/>
  <c r="F311" i="37"/>
  <c r="F310" i="37"/>
  <c r="F309" i="37"/>
  <c r="F308" i="37"/>
  <c r="F307" i="37"/>
  <c r="F306" i="37"/>
  <c r="F305" i="37"/>
  <c r="F304" i="37"/>
  <c r="F303" i="37"/>
  <c r="F302" i="37"/>
  <c r="F301" i="37"/>
  <c r="F300" i="37"/>
  <c r="F299" i="37"/>
  <c r="F298" i="37"/>
  <c r="F297" i="37"/>
  <c r="F296" i="37"/>
  <c r="F295" i="37"/>
  <c r="F294" i="37"/>
  <c r="F293" i="37"/>
  <c r="F292" i="37"/>
  <c r="F291" i="37"/>
  <c r="F290" i="37"/>
  <c r="F289" i="37"/>
  <c r="F288" i="37"/>
  <c r="F287" i="37"/>
  <c r="F286" i="37"/>
  <c r="F285" i="37"/>
  <c r="F284" i="37"/>
  <c r="F283" i="37"/>
  <c r="F282" i="37"/>
  <c r="F281" i="37"/>
  <c r="F280" i="37"/>
  <c r="F279" i="37"/>
  <c r="F278" i="37"/>
  <c r="F277" i="37"/>
  <c r="F276" i="37"/>
  <c r="F275" i="37"/>
  <c r="F274" i="37"/>
  <c r="F273" i="37"/>
  <c r="F272" i="37"/>
  <c r="F271" i="37"/>
  <c r="F270" i="37"/>
  <c r="F269" i="37"/>
  <c r="F268" i="37"/>
  <c r="F267" i="37"/>
  <c r="F266" i="37"/>
  <c r="F265" i="37"/>
  <c r="F264" i="37"/>
  <c r="F263" i="37"/>
  <c r="F262" i="37"/>
  <c r="F261" i="37"/>
  <c r="F260" i="37"/>
  <c r="F259" i="37"/>
  <c r="F258" i="37"/>
  <c r="F257" i="37"/>
  <c r="F256" i="37"/>
  <c r="F255" i="37"/>
  <c r="F254" i="37"/>
  <c r="F253" i="37"/>
  <c r="F252" i="37"/>
  <c r="F251" i="37"/>
  <c r="F250" i="37"/>
  <c r="F249" i="37"/>
  <c r="F248" i="37"/>
  <c r="F247" i="37"/>
  <c r="F246" i="37"/>
  <c r="F245" i="37"/>
  <c r="F244" i="37"/>
  <c r="F243" i="37"/>
  <c r="F242" i="37"/>
  <c r="F241" i="37"/>
  <c r="F240" i="37"/>
  <c r="F239" i="37"/>
  <c r="F238" i="37"/>
  <c r="F237" i="37"/>
  <c r="F236" i="37"/>
  <c r="F235" i="37"/>
  <c r="F234" i="37"/>
  <c r="F233" i="37"/>
  <c r="F232" i="37"/>
  <c r="F231" i="37"/>
  <c r="F230" i="37"/>
  <c r="F229" i="37"/>
  <c r="F228" i="37"/>
  <c r="F227" i="37"/>
  <c r="F226" i="37"/>
  <c r="F225" i="37"/>
  <c r="F224" i="37"/>
  <c r="F223" i="37"/>
  <c r="F222" i="37"/>
  <c r="F221" i="37"/>
  <c r="F220" i="37"/>
  <c r="F219" i="37"/>
  <c r="F218" i="37"/>
  <c r="F217" i="37"/>
  <c r="F216" i="37"/>
  <c r="F215" i="37"/>
  <c r="F214" i="37"/>
  <c r="F213" i="37"/>
  <c r="F212" i="37"/>
  <c r="F211" i="37"/>
  <c r="F210" i="37"/>
  <c r="F209" i="37"/>
  <c r="F208" i="37"/>
  <c r="F207" i="37"/>
  <c r="F206" i="37"/>
  <c r="F205" i="37"/>
  <c r="F204" i="37"/>
  <c r="F203" i="37"/>
  <c r="F202" i="37"/>
  <c r="F201" i="37"/>
  <c r="F200" i="37"/>
  <c r="F199" i="37"/>
  <c r="F198" i="37"/>
  <c r="F197" i="37"/>
  <c r="F196" i="37"/>
  <c r="F195" i="37"/>
  <c r="F194" i="37"/>
  <c r="F193" i="37"/>
  <c r="F192" i="37"/>
  <c r="F191" i="37"/>
  <c r="F190" i="37"/>
  <c r="F189" i="37"/>
  <c r="F188" i="37"/>
  <c r="F187" i="37"/>
  <c r="F186" i="37"/>
  <c r="F185" i="37"/>
  <c r="F184" i="37"/>
  <c r="F183" i="37"/>
  <c r="F182" i="37"/>
  <c r="F181" i="37"/>
  <c r="F180" i="37"/>
  <c r="F179" i="37"/>
  <c r="F178" i="37"/>
  <c r="F177" i="37"/>
  <c r="F176" i="37"/>
  <c r="F175" i="37"/>
  <c r="F174" i="37"/>
  <c r="F173" i="37"/>
  <c r="F172" i="37"/>
  <c r="F171" i="37"/>
  <c r="F170" i="37"/>
  <c r="F169" i="37"/>
  <c r="F168" i="37"/>
  <c r="F167" i="37"/>
  <c r="F166" i="37"/>
  <c r="F165" i="37"/>
  <c r="F164" i="37"/>
  <c r="F163" i="37"/>
  <c r="F162" i="37"/>
  <c r="F161" i="37"/>
  <c r="F160" i="37"/>
  <c r="F159" i="37"/>
  <c r="F158" i="37"/>
  <c r="F157" i="37"/>
  <c r="F156" i="37"/>
  <c r="F155" i="37"/>
  <c r="F154" i="37"/>
  <c r="F153" i="37"/>
  <c r="F152" i="37"/>
  <c r="F151" i="37"/>
  <c r="F150" i="37"/>
  <c r="F149" i="37"/>
  <c r="F148" i="37"/>
  <c r="F147" i="37"/>
  <c r="F146" i="37"/>
  <c r="F145" i="37"/>
  <c r="F144" i="37"/>
  <c r="F143" i="37"/>
  <c r="F142" i="37"/>
  <c r="F141" i="37"/>
  <c r="F140" i="37"/>
  <c r="F139" i="37"/>
  <c r="F138" i="37"/>
  <c r="F137" i="37"/>
  <c r="F136" i="37"/>
  <c r="F135" i="37"/>
  <c r="F134" i="37"/>
  <c r="F133" i="37"/>
  <c r="F132" i="37"/>
  <c r="F131" i="37"/>
  <c r="F130" i="37"/>
  <c r="F129" i="37"/>
  <c r="F128" i="37"/>
  <c r="F127" i="37"/>
  <c r="F126" i="37"/>
  <c r="F125" i="37"/>
  <c r="F124" i="37"/>
  <c r="F123" i="37"/>
  <c r="F122" i="37"/>
  <c r="F121" i="37"/>
  <c r="F120" i="37"/>
  <c r="F119" i="37"/>
  <c r="F118" i="37"/>
  <c r="F117" i="37"/>
  <c r="F116" i="37"/>
  <c r="F115" i="37"/>
  <c r="F114" i="37"/>
  <c r="F113" i="37"/>
  <c r="F112" i="37"/>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B16" i="41"/>
  <c r="C16" i="41"/>
  <c r="B308" i="13"/>
  <c r="B307" i="13"/>
  <c r="B306" i="13"/>
  <c r="B305" i="13"/>
  <c r="B304" i="13"/>
  <c r="B303" i="13"/>
  <c r="B302" i="13"/>
  <c r="B301" i="13"/>
  <c r="B300" i="13"/>
  <c r="B299" i="13"/>
  <c r="B298" i="13"/>
  <c r="B297" i="13"/>
  <c r="B296" i="13"/>
  <c r="B295" i="13"/>
  <c r="B294" i="13"/>
  <c r="B293" i="13"/>
  <c r="B292" i="13"/>
  <c r="B291" i="13"/>
  <c r="B290" i="13"/>
  <c r="B289" i="13"/>
  <c r="B288" i="13"/>
  <c r="B287" i="13"/>
  <c r="B286" i="13"/>
  <c r="B285" i="13"/>
  <c r="B284" i="13"/>
  <c r="B283" i="13"/>
  <c r="B282" i="13"/>
  <c r="B281" i="13"/>
  <c r="B280" i="13"/>
  <c r="B279" i="13"/>
  <c r="B278" i="13"/>
  <c r="B277" i="13"/>
  <c r="B276" i="13"/>
  <c r="B275" i="13"/>
  <c r="B274" i="13"/>
  <c r="B273" i="13"/>
  <c r="B272" i="13"/>
  <c r="B271" i="13"/>
  <c r="B270" i="13"/>
  <c r="B269" i="13"/>
  <c r="B268" i="13"/>
  <c r="B267" i="13"/>
  <c r="B266" i="13"/>
  <c r="B265" i="13"/>
  <c r="B264" i="13"/>
  <c r="B263" i="13"/>
  <c r="B262" i="13"/>
  <c r="B261" i="13"/>
  <c r="B260" i="13"/>
  <c r="B259" i="13"/>
  <c r="B258" i="13"/>
  <c r="B257" i="13"/>
  <c r="B256" i="13"/>
  <c r="B255" i="13"/>
  <c r="B254" i="13"/>
  <c r="B253" i="13"/>
  <c r="B252" i="13"/>
  <c r="B251" i="13"/>
  <c r="B250" i="13"/>
  <c r="B249" i="13"/>
  <c r="B248" i="13"/>
  <c r="B247" i="13"/>
  <c r="B246" i="13"/>
  <c r="B245" i="13"/>
  <c r="B244" i="13"/>
  <c r="B243" i="13"/>
  <c r="B242" i="13"/>
  <c r="B241" i="13"/>
  <c r="B240" i="13"/>
  <c r="B239" i="13"/>
  <c r="B238" i="13"/>
  <c r="B237" i="13"/>
  <c r="B236" i="13"/>
  <c r="B235" i="13"/>
  <c r="B234" i="13"/>
  <c r="B233" i="13"/>
  <c r="B232" i="13"/>
  <c r="B231" i="13"/>
  <c r="B230" i="13"/>
  <c r="B229" i="13"/>
  <c r="B228" i="13"/>
  <c r="B227" i="13"/>
  <c r="B226" i="13"/>
  <c r="B225" i="13"/>
  <c r="B224" i="13"/>
  <c r="B223" i="13"/>
  <c r="B222" i="13"/>
  <c r="B221" i="13"/>
  <c r="B220" i="13"/>
  <c r="B219" i="13"/>
  <c r="B218" i="13"/>
  <c r="B217" i="13"/>
  <c r="B216" i="13"/>
  <c r="B215" i="13"/>
  <c r="B214" i="13"/>
  <c r="B213" i="13"/>
  <c r="B212" i="13"/>
  <c r="B211" i="13"/>
  <c r="B210" i="13"/>
  <c r="B209" i="13"/>
  <c r="B208" i="13"/>
  <c r="B207" i="13"/>
  <c r="B206" i="13"/>
  <c r="B205" i="13"/>
  <c r="B204" i="13"/>
  <c r="B203" i="13"/>
  <c r="B202" i="13"/>
  <c r="B201"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R308" i="13"/>
  <c r="Q308" i="13"/>
  <c r="P308" i="13"/>
  <c r="O308" i="13" s="1"/>
  <c r="R307" i="13"/>
  <c r="Q307" i="13"/>
  <c r="P307" i="13"/>
  <c r="O307" i="13" s="1"/>
  <c r="R306" i="13"/>
  <c r="Q306" i="13"/>
  <c r="P306" i="13"/>
  <c r="O306" i="13" s="1"/>
  <c r="R305" i="13"/>
  <c r="Q305" i="13"/>
  <c r="P305" i="13"/>
  <c r="O305" i="13" s="1"/>
  <c r="R304" i="13"/>
  <c r="Q304" i="13"/>
  <c r="P304" i="13"/>
  <c r="O304" i="13" s="1"/>
  <c r="R303" i="13"/>
  <c r="Q303" i="13"/>
  <c r="P303" i="13"/>
  <c r="O303" i="13" s="1"/>
  <c r="R302" i="13"/>
  <c r="Q302" i="13"/>
  <c r="P302" i="13"/>
  <c r="O302" i="13" s="1"/>
  <c r="R301" i="13"/>
  <c r="Q301" i="13"/>
  <c r="P301" i="13"/>
  <c r="O301" i="13" s="1"/>
  <c r="R300" i="13"/>
  <c r="Q300" i="13"/>
  <c r="P300" i="13"/>
  <c r="O300" i="13" s="1"/>
  <c r="R299" i="13"/>
  <c r="Q299" i="13"/>
  <c r="P299" i="13"/>
  <c r="O299" i="13" s="1"/>
  <c r="R298" i="13"/>
  <c r="Q298" i="13"/>
  <c r="P298" i="13"/>
  <c r="O298" i="13" s="1"/>
  <c r="R297" i="13"/>
  <c r="Q297" i="13"/>
  <c r="P297" i="13"/>
  <c r="O297" i="13" s="1"/>
  <c r="R296" i="13"/>
  <c r="Q296" i="13"/>
  <c r="P296" i="13"/>
  <c r="O296" i="13" s="1"/>
  <c r="R295" i="13"/>
  <c r="Q295" i="13"/>
  <c r="P295" i="13"/>
  <c r="O295" i="13" s="1"/>
  <c r="R294" i="13"/>
  <c r="Q294" i="13"/>
  <c r="P294" i="13"/>
  <c r="O294" i="13" s="1"/>
  <c r="R293" i="13"/>
  <c r="Q293" i="13"/>
  <c r="P293" i="13"/>
  <c r="O293" i="13" s="1"/>
  <c r="R292" i="13"/>
  <c r="Q292" i="13"/>
  <c r="P292" i="13"/>
  <c r="O292" i="13" s="1"/>
  <c r="R291" i="13"/>
  <c r="Q291" i="13"/>
  <c r="P291" i="13"/>
  <c r="O291" i="13" s="1"/>
  <c r="R290" i="13"/>
  <c r="Q290" i="13"/>
  <c r="P290" i="13"/>
  <c r="O290" i="13" s="1"/>
  <c r="R289" i="13"/>
  <c r="Q289" i="13"/>
  <c r="P289" i="13"/>
  <c r="O289" i="13" s="1"/>
  <c r="R288" i="13"/>
  <c r="Q288" i="13"/>
  <c r="P288" i="13"/>
  <c r="O288" i="13" s="1"/>
  <c r="R287" i="13"/>
  <c r="Q287" i="13"/>
  <c r="P287" i="13"/>
  <c r="O287" i="13" s="1"/>
  <c r="R286" i="13"/>
  <c r="Q286" i="13"/>
  <c r="P286" i="13"/>
  <c r="O286" i="13" s="1"/>
  <c r="R285" i="13"/>
  <c r="Q285" i="13"/>
  <c r="P285" i="13"/>
  <c r="O285" i="13" s="1"/>
  <c r="R284" i="13"/>
  <c r="Q284" i="13"/>
  <c r="P284" i="13"/>
  <c r="O284" i="13" s="1"/>
  <c r="R283" i="13"/>
  <c r="Q283" i="13"/>
  <c r="P283" i="13"/>
  <c r="O283" i="13" s="1"/>
  <c r="R282" i="13"/>
  <c r="Q282" i="13"/>
  <c r="P282" i="13"/>
  <c r="O282" i="13" s="1"/>
  <c r="R281" i="13"/>
  <c r="Q281" i="13"/>
  <c r="P281" i="13"/>
  <c r="O281" i="13" s="1"/>
  <c r="R280" i="13"/>
  <c r="Q280" i="13"/>
  <c r="P280" i="13"/>
  <c r="O280" i="13" s="1"/>
  <c r="R279" i="13"/>
  <c r="Q279" i="13"/>
  <c r="P279" i="13"/>
  <c r="O279" i="13" s="1"/>
  <c r="R278" i="13"/>
  <c r="Q278" i="13"/>
  <c r="P278" i="13"/>
  <c r="O278" i="13" s="1"/>
  <c r="R277" i="13"/>
  <c r="Q277" i="13"/>
  <c r="P277" i="13"/>
  <c r="O277" i="13" s="1"/>
  <c r="R276" i="13"/>
  <c r="Q276" i="13"/>
  <c r="P276" i="13"/>
  <c r="O276" i="13" s="1"/>
  <c r="R275" i="13"/>
  <c r="Q275" i="13"/>
  <c r="P275" i="13"/>
  <c r="O275" i="13" s="1"/>
  <c r="R274" i="13"/>
  <c r="Q274" i="13"/>
  <c r="P274" i="13"/>
  <c r="O274" i="13" s="1"/>
  <c r="R273" i="13"/>
  <c r="Q273" i="13"/>
  <c r="P273" i="13"/>
  <c r="O273" i="13" s="1"/>
  <c r="R272" i="13"/>
  <c r="Q272" i="13"/>
  <c r="P272" i="13"/>
  <c r="O272" i="13" s="1"/>
  <c r="R271" i="13"/>
  <c r="Q271" i="13"/>
  <c r="P271" i="13"/>
  <c r="O271" i="13" s="1"/>
  <c r="R270" i="13"/>
  <c r="Q270" i="13"/>
  <c r="P270" i="13"/>
  <c r="O270" i="13" s="1"/>
  <c r="R269" i="13"/>
  <c r="Q269" i="13"/>
  <c r="P269" i="13"/>
  <c r="O269" i="13" s="1"/>
  <c r="R268" i="13"/>
  <c r="Q268" i="13"/>
  <c r="P268" i="13"/>
  <c r="O268" i="13" s="1"/>
  <c r="R267" i="13"/>
  <c r="Q267" i="13"/>
  <c r="P267" i="13"/>
  <c r="O267" i="13" s="1"/>
  <c r="R266" i="13"/>
  <c r="Q266" i="13"/>
  <c r="P266" i="13"/>
  <c r="O266" i="13" s="1"/>
  <c r="R265" i="13"/>
  <c r="Q265" i="13"/>
  <c r="P265" i="13"/>
  <c r="O265" i="13" s="1"/>
  <c r="R264" i="13"/>
  <c r="Q264" i="13"/>
  <c r="P264" i="13"/>
  <c r="O264" i="13" s="1"/>
  <c r="R263" i="13"/>
  <c r="Q263" i="13"/>
  <c r="P263" i="13"/>
  <c r="O263" i="13" s="1"/>
  <c r="R262" i="13"/>
  <c r="Q262" i="13"/>
  <c r="P262" i="13"/>
  <c r="O262" i="13" s="1"/>
  <c r="R261" i="13"/>
  <c r="Q261" i="13"/>
  <c r="P261" i="13"/>
  <c r="O261" i="13" s="1"/>
  <c r="R260" i="13"/>
  <c r="Q260" i="13"/>
  <c r="P260" i="13"/>
  <c r="O260" i="13" s="1"/>
  <c r="R259" i="13"/>
  <c r="Q259" i="13"/>
  <c r="P259" i="13"/>
  <c r="O259" i="13" s="1"/>
  <c r="R258" i="13"/>
  <c r="Q258" i="13"/>
  <c r="P258" i="13"/>
  <c r="O258" i="13" s="1"/>
  <c r="R257" i="13"/>
  <c r="Q257" i="13"/>
  <c r="P257" i="13"/>
  <c r="O257" i="13" s="1"/>
  <c r="R256" i="13"/>
  <c r="Q256" i="13"/>
  <c r="P256" i="13"/>
  <c r="O256" i="13" s="1"/>
  <c r="R255" i="13"/>
  <c r="Q255" i="13"/>
  <c r="P255" i="13"/>
  <c r="O255" i="13" s="1"/>
  <c r="R254" i="13"/>
  <c r="Q254" i="13"/>
  <c r="P254" i="13"/>
  <c r="O254" i="13" s="1"/>
  <c r="R253" i="13"/>
  <c r="Q253" i="13"/>
  <c r="P253" i="13"/>
  <c r="O253" i="13" s="1"/>
  <c r="R252" i="13"/>
  <c r="Q252" i="13"/>
  <c r="P252" i="13"/>
  <c r="O252" i="13" s="1"/>
  <c r="R251" i="13"/>
  <c r="Q251" i="13"/>
  <c r="P251" i="13"/>
  <c r="O251" i="13" s="1"/>
  <c r="R250" i="13"/>
  <c r="Q250" i="13"/>
  <c r="P250" i="13"/>
  <c r="O250" i="13" s="1"/>
  <c r="R249" i="13"/>
  <c r="Q249" i="13"/>
  <c r="P249" i="13"/>
  <c r="O249" i="13" s="1"/>
  <c r="R248" i="13"/>
  <c r="Q248" i="13"/>
  <c r="P248" i="13"/>
  <c r="O248" i="13" s="1"/>
  <c r="R247" i="13"/>
  <c r="Q247" i="13"/>
  <c r="P247" i="13"/>
  <c r="O247" i="13" s="1"/>
  <c r="R246" i="13"/>
  <c r="Q246" i="13"/>
  <c r="P246" i="13"/>
  <c r="O246" i="13" s="1"/>
  <c r="R245" i="13"/>
  <c r="Q245" i="13"/>
  <c r="P245" i="13"/>
  <c r="O245" i="13" s="1"/>
  <c r="R244" i="13"/>
  <c r="Q244" i="13"/>
  <c r="P244" i="13"/>
  <c r="O244" i="13" s="1"/>
  <c r="R243" i="13"/>
  <c r="Q243" i="13"/>
  <c r="P243" i="13"/>
  <c r="O243" i="13" s="1"/>
  <c r="R242" i="13"/>
  <c r="Q242" i="13"/>
  <c r="P242" i="13"/>
  <c r="O242" i="13" s="1"/>
  <c r="R241" i="13"/>
  <c r="Q241" i="13"/>
  <c r="P241" i="13"/>
  <c r="O241" i="13" s="1"/>
  <c r="R240" i="13"/>
  <c r="Q240" i="13"/>
  <c r="P240" i="13"/>
  <c r="O240" i="13" s="1"/>
  <c r="R239" i="13"/>
  <c r="Q239" i="13"/>
  <c r="P239" i="13"/>
  <c r="O239" i="13" s="1"/>
  <c r="R238" i="13"/>
  <c r="Q238" i="13"/>
  <c r="P238" i="13"/>
  <c r="O238" i="13" s="1"/>
  <c r="R237" i="13"/>
  <c r="Q237" i="13"/>
  <c r="P237" i="13"/>
  <c r="O237" i="13" s="1"/>
  <c r="R236" i="13"/>
  <c r="Q236" i="13"/>
  <c r="P236" i="13"/>
  <c r="O236" i="13" s="1"/>
  <c r="R235" i="13"/>
  <c r="Q235" i="13"/>
  <c r="P235" i="13"/>
  <c r="O235" i="13" s="1"/>
  <c r="R234" i="13"/>
  <c r="Q234" i="13"/>
  <c r="P234" i="13"/>
  <c r="O234" i="13" s="1"/>
  <c r="R233" i="13"/>
  <c r="Q233" i="13"/>
  <c r="P233" i="13"/>
  <c r="O233" i="13" s="1"/>
  <c r="R232" i="13"/>
  <c r="Q232" i="13"/>
  <c r="P232" i="13"/>
  <c r="O232" i="13" s="1"/>
  <c r="R231" i="13"/>
  <c r="Q231" i="13"/>
  <c r="P231" i="13"/>
  <c r="O231" i="13" s="1"/>
  <c r="R230" i="13"/>
  <c r="Q230" i="13"/>
  <c r="P230" i="13"/>
  <c r="O230" i="13" s="1"/>
  <c r="R229" i="13"/>
  <c r="Q229" i="13"/>
  <c r="P229" i="13"/>
  <c r="O229" i="13" s="1"/>
  <c r="R228" i="13"/>
  <c r="Q228" i="13"/>
  <c r="P228" i="13"/>
  <c r="O228" i="13" s="1"/>
  <c r="R227" i="13"/>
  <c r="Q227" i="13"/>
  <c r="P227" i="13"/>
  <c r="O227" i="13" s="1"/>
  <c r="R226" i="13"/>
  <c r="Q226" i="13"/>
  <c r="P226" i="13"/>
  <c r="O226" i="13" s="1"/>
  <c r="R225" i="13"/>
  <c r="Q225" i="13"/>
  <c r="P225" i="13"/>
  <c r="O225" i="13" s="1"/>
  <c r="R224" i="13"/>
  <c r="Q224" i="13"/>
  <c r="P224" i="13"/>
  <c r="O224" i="13" s="1"/>
  <c r="R223" i="13"/>
  <c r="Q223" i="13"/>
  <c r="P223" i="13"/>
  <c r="O223" i="13" s="1"/>
  <c r="R222" i="13"/>
  <c r="Q222" i="13"/>
  <c r="P222" i="13"/>
  <c r="O222" i="13" s="1"/>
  <c r="R221" i="13"/>
  <c r="Q221" i="13"/>
  <c r="P221" i="13"/>
  <c r="O221" i="13" s="1"/>
  <c r="R220" i="13"/>
  <c r="Q220" i="13"/>
  <c r="P220" i="13"/>
  <c r="O220" i="13" s="1"/>
  <c r="R219" i="13"/>
  <c r="Q219" i="13"/>
  <c r="P219" i="13"/>
  <c r="O219" i="13" s="1"/>
  <c r="R218" i="13"/>
  <c r="Q218" i="13"/>
  <c r="P218" i="13"/>
  <c r="O218" i="13" s="1"/>
  <c r="R217" i="13"/>
  <c r="Q217" i="13"/>
  <c r="P217" i="13"/>
  <c r="O217" i="13" s="1"/>
  <c r="R216" i="13"/>
  <c r="Q216" i="13"/>
  <c r="P216" i="13"/>
  <c r="O216" i="13" s="1"/>
  <c r="R215" i="13"/>
  <c r="Q215" i="13"/>
  <c r="P215" i="13"/>
  <c r="O215" i="13" s="1"/>
  <c r="R214" i="13"/>
  <c r="Q214" i="13"/>
  <c r="P214" i="13"/>
  <c r="O214" i="13" s="1"/>
  <c r="R213" i="13"/>
  <c r="Q213" i="13"/>
  <c r="P213" i="13"/>
  <c r="O213" i="13" s="1"/>
  <c r="R212" i="13"/>
  <c r="Q212" i="13"/>
  <c r="P212" i="13"/>
  <c r="O212" i="13" s="1"/>
  <c r="R211" i="13"/>
  <c r="Q211" i="13"/>
  <c r="P211" i="13"/>
  <c r="O211" i="13" s="1"/>
  <c r="R210" i="13"/>
  <c r="Q210" i="13"/>
  <c r="P210" i="13"/>
  <c r="O210" i="13" s="1"/>
  <c r="R209" i="13"/>
  <c r="Q209" i="13"/>
  <c r="P209" i="13"/>
  <c r="O209" i="13" s="1"/>
  <c r="R208" i="13"/>
  <c r="Q208" i="13"/>
  <c r="P208" i="13"/>
  <c r="O208" i="13" s="1"/>
  <c r="R207" i="13"/>
  <c r="Q207" i="13"/>
  <c r="P207" i="13"/>
  <c r="O207" i="13" s="1"/>
  <c r="R206" i="13"/>
  <c r="Q206" i="13"/>
  <c r="P206" i="13"/>
  <c r="O206" i="13" s="1"/>
  <c r="R205" i="13"/>
  <c r="Q205" i="13"/>
  <c r="P205" i="13"/>
  <c r="O205" i="13" s="1"/>
  <c r="R204" i="13"/>
  <c r="Q204" i="13"/>
  <c r="P204" i="13"/>
  <c r="O204" i="13" s="1"/>
  <c r="R203" i="13"/>
  <c r="Q203" i="13"/>
  <c r="P203" i="13"/>
  <c r="O203" i="13" s="1"/>
  <c r="R202" i="13"/>
  <c r="Q202" i="13"/>
  <c r="P202" i="13"/>
  <c r="O202" i="13" s="1"/>
  <c r="R201" i="13"/>
  <c r="Q201" i="13"/>
  <c r="P201" i="13"/>
  <c r="O201" i="13" s="1"/>
  <c r="R200" i="13"/>
  <c r="Q200" i="13"/>
  <c r="P200" i="13"/>
  <c r="O200" i="13" s="1"/>
  <c r="R199" i="13"/>
  <c r="Q199" i="13"/>
  <c r="P199" i="13"/>
  <c r="O199" i="13" s="1"/>
  <c r="R198" i="13"/>
  <c r="Q198" i="13"/>
  <c r="P198" i="13"/>
  <c r="O198" i="13" s="1"/>
  <c r="R197" i="13"/>
  <c r="Q197" i="13"/>
  <c r="P197" i="13"/>
  <c r="O197" i="13" s="1"/>
  <c r="R196" i="13"/>
  <c r="Q196" i="13"/>
  <c r="P196" i="13"/>
  <c r="O196" i="13" s="1"/>
  <c r="R195" i="13"/>
  <c r="Q195" i="13"/>
  <c r="P195" i="13"/>
  <c r="O195" i="13" s="1"/>
  <c r="R194" i="13"/>
  <c r="Q194" i="13"/>
  <c r="P194" i="13"/>
  <c r="O194" i="13" s="1"/>
  <c r="R193" i="13"/>
  <c r="Q193" i="13"/>
  <c r="P193" i="13"/>
  <c r="O193" i="13" s="1"/>
  <c r="R192" i="13"/>
  <c r="Q192" i="13"/>
  <c r="P192" i="13"/>
  <c r="O192" i="13" s="1"/>
  <c r="R191" i="13"/>
  <c r="Q191" i="13"/>
  <c r="P191" i="13"/>
  <c r="O191" i="13" s="1"/>
  <c r="R190" i="13"/>
  <c r="Q190" i="13"/>
  <c r="P190" i="13"/>
  <c r="O190" i="13" s="1"/>
  <c r="R189" i="13"/>
  <c r="Q189" i="13"/>
  <c r="P189" i="13"/>
  <c r="O189" i="13" s="1"/>
  <c r="R188" i="13"/>
  <c r="Q188" i="13"/>
  <c r="P188" i="13"/>
  <c r="O188" i="13" s="1"/>
  <c r="R187" i="13"/>
  <c r="Q187" i="13"/>
  <c r="P187" i="13"/>
  <c r="O187" i="13" s="1"/>
  <c r="R186" i="13"/>
  <c r="Q186" i="13"/>
  <c r="P186" i="13"/>
  <c r="O186" i="13" s="1"/>
  <c r="R185" i="13"/>
  <c r="Q185" i="13"/>
  <c r="P185" i="13"/>
  <c r="O185" i="13" s="1"/>
  <c r="R184" i="13"/>
  <c r="Q184" i="13"/>
  <c r="P184" i="13"/>
  <c r="O184" i="13" s="1"/>
  <c r="R183" i="13"/>
  <c r="Q183" i="13"/>
  <c r="P183" i="13"/>
  <c r="O183" i="13" s="1"/>
  <c r="R182" i="13"/>
  <c r="Q182" i="13"/>
  <c r="P182" i="13"/>
  <c r="O182" i="13" s="1"/>
  <c r="R181" i="13"/>
  <c r="Q181" i="13"/>
  <c r="P181" i="13"/>
  <c r="O181" i="13" s="1"/>
  <c r="R180" i="13"/>
  <c r="Q180" i="13"/>
  <c r="P180" i="13"/>
  <c r="O180" i="13" s="1"/>
  <c r="R179" i="13"/>
  <c r="Q179" i="13"/>
  <c r="P179" i="13"/>
  <c r="O179" i="13" s="1"/>
  <c r="R178" i="13"/>
  <c r="Q178" i="13"/>
  <c r="P178" i="13"/>
  <c r="O178" i="13" s="1"/>
  <c r="R177" i="13"/>
  <c r="Q177" i="13"/>
  <c r="P177" i="13"/>
  <c r="O177" i="13" s="1"/>
  <c r="R176" i="13"/>
  <c r="Q176" i="13"/>
  <c r="P176" i="13"/>
  <c r="O176" i="13" s="1"/>
  <c r="R175" i="13"/>
  <c r="Q175" i="13"/>
  <c r="P175" i="13"/>
  <c r="O175" i="13" s="1"/>
  <c r="R174" i="13"/>
  <c r="Q174" i="13"/>
  <c r="P174" i="13"/>
  <c r="O174" i="13" s="1"/>
  <c r="R173" i="13"/>
  <c r="Q173" i="13"/>
  <c r="P173" i="13"/>
  <c r="O173" i="13" s="1"/>
  <c r="R172" i="13"/>
  <c r="Q172" i="13"/>
  <c r="P172" i="13"/>
  <c r="O172" i="13" s="1"/>
  <c r="R171" i="13"/>
  <c r="Q171" i="13"/>
  <c r="P171" i="13"/>
  <c r="O171" i="13" s="1"/>
  <c r="R170" i="13"/>
  <c r="Q170" i="13"/>
  <c r="P170" i="13"/>
  <c r="O170" i="13" s="1"/>
  <c r="R169" i="13"/>
  <c r="Q169" i="13"/>
  <c r="P169" i="13"/>
  <c r="O169" i="13" s="1"/>
  <c r="R168" i="13"/>
  <c r="Q168" i="13"/>
  <c r="P168" i="13"/>
  <c r="O168" i="13" s="1"/>
  <c r="R167" i="13"/>
  <c r="Q167" i="13"/>
  <c r="P167" i="13"/>
  <c r="O167" i="13" s="1"/>
  <c r="R166" i="13"/>
  <c r="Q166" i="13"/>
  <c r="P166" i="13"/>
  <c r="O166" i="13" s="1"/>
  <c r="R165" i="13"/>
  <c r="Q165" i="13"/>
  <c r="P165" i="13"/>
  <c r="O165" i="13" s="1"/>
  <c r="R164" i="13"/>
  <c r="Q164" i="13"/>
  <c r="P164" i="13"/>
  <c r="O164" i="13" s="1"/>
  <c r="R163" i="13"/>
  <c r="Q163" i="13"/>
  <c r="P163" i="13"/>
  <c r="O163" i="13" s="1"/>
  <c r="R162" i="13"/>
  <c r="Q162" i="13"/>
  <c r="P162" i="13"/>
  <c r="O162" i="13" s="1"/>
  <c r="R161" i="13"/>
  <c r="Q161" i="13"/>
  <c r="P161" i="13"/>
  <c r="O161" i="13" s="1"/>
  <c r="R160" i="13"/>
  <c r="Q160" i="13"/>
  <c r="P160" i="13"/>
  <c r="O160" i="13" s="1"/>
  <c r="R159" i="13"/>
  <c r="Q159" i="13"/>
  <c r="P159" i="13"/>
  <c r="O159" i="13" s="1"/>
  <c r="R158" i="13"/>
  <c r="Q158" i="13"/>
  <c r="P158" i="13"/>
  <c r="O158" i="13" s="1"/>
  <c r="R157" i="13"/>
  <c r="Q157" i="13"/>
  <c r="P157" i="13"/>
  <c r="O157" i="13" s="1"/>
  <c r="R156" i="13"/>
  <c r="Q156" i="13"/>
  <c r="P156" i="13"/>
  <c r="O156" i="13" s="1"/>
  <c r="R155" i="13"/>
  <c r="Q155" i="13"/>
  <c r="P155" i="13"/>
  <c r="O155" i="13" s="1"/>
  <c r="R154" i="13"/>
  <c r="Q154" i="13"/>
  <c r="P154" i="13"/>
  <c r="O154" i="13" s="1"/>
  <c r="R153" i="13"/>
  <c r="Q153" i="13"/>
  <c r="P153" i="13"/>
  <c r="O153" i="13" s="1"/>
  <c r="R152" i="13"/>
  <c r="Q152" i="13"/>
  <c r="P152" i="13"/>
  <c r="O152" i="13" s="1"/>
  <c r="R151" i="13"/>
  <c r="Q151" i="13"/>
  <c r="P151" i="13"/>
  <c r="O151" i="13" s="1"/>
  <c r="R150" i="13"/>
  <c r="Q150" i="13"/>
  <c r="P150" i="13"/>
  <c r="O150" i="13" s="1"/>
  <c r="R149" i="13"/>
  <c r="Q149" i="13"/>
  <c r="P149" i="13"/>
  <c r="O149" i="13" s="1"/>
  <c r="R148" i="13"/>
  <c r="Q148" i="13"/>
  <c r="P148" i="13"/>
  <c r="O148" i="13" s="1"/>
  <c r="R147" i="13"/>
  <c r="Q147" i="13"/>
  <c r="P147" i="13"/>
  <c r="O147" i="13" s="1"/>
  <c r="R146" i="13"/>
  <c r="Q146" i="13"/>
  <c r="P146" i="13"/>
  <c r="O146" i="13" s="1"/>
  <c r="R145" i="13"/>
  <c r="Q145" i="13"/>
  <c r="P145" i="13"/>
  <c r="O145" i="13" s="1"/>
  <c r="R144" i="13"/>
  <c r="Q144" i="13"/>
  <c r="P144" i="13"/>
  <c r="O144" i="13" s="1"/>
  <c r="R143" i="13"/>
  <c r="Q143" i="13"/>
  <c r="P143" i="13"/>
  <c r="O143" i="13" s="1"/>
  <c r="R142" i="13"/>
  <c r="Q142" i="13"/>
  <c r="P142" i="13"/>
  <c r="O142" i="13" s="1"/>
  <c r="R141" i="13"/>
  <c r="Q141" i="13"/>
  <c r="P141" i="13"/>
  <c r="O141" i="13" s="1"/>
  <c r="R140" i="13"/>
  <c r="Q140" i="13"/>
  <c r="P140" i="13"/>
  <c r="O140" i="13" s="1"/>
  <c r="R139" i="13"/>
  <c r="Q139" i="13"/>
  <c r="P139" i="13"/>
  <c r="O139" i="13" s="1"/>
  <c r="R138" i="13"/>
  <c r="Q138" i="13"/>
  <c r="P138" i="13"/>
  <c r="O138" i="13" s="1"/>
  <c r="R137" i="13"/>
  <c r="Q137" i="13"/>
  <c r="P137" i="13"/>
  <c r="O137" i="13" s="1"/>
  <c r="R136" i="13"/>
  <c r="Q136" i="13"/>
  <c r="P136" i="13"/>
  <c r="O136" i="13" s="1"/>
  <c r="R135" i="13"/>
  <c r="Q135" i="13"/>
  <c r="P135" i="13"/>
  <c r="O135" i="13" s="1"/>
  <c r="R134" i="13"/>
  <c r="Q134" i="13"/>
  <c r="P134" i="13"/>
  <c r="O134" i="13" s="1"/>
  <c r="R133" i="13"/>
  <c r="Q133" i="13"/>
  <c r="P133" i="13"/>
  <c r="O133" i="13" s="1"/>
  <c r="R132" i="13"/>
  <c r="Q132" i="13"/>
  <c r="P132" i="13"/>
  <c r="O132" i="13" s="1"/>
  <c r="R131" i="13"/>
  <c r="Q131" i="13"/>
  <c r="P131" i="13"/>
  <c r="O131" i="13" s="1"/>
  <c r="R130" i="13"/>
  <c r="Q130" i="13"/>
  <c r="P130" i="13"/>
  <c r="O130" i="13" s="1"/>
  <c r="R129" i="13"/>
  <c r="Q129" i="13"/>
  <c r="P129" i="13"/>
  <c r="O129" i="13" s="1"/>
  <c r="R128" i="13"/>
  <c r="Q128" i="13"/>
  <c r="P128" i="13"/>
  <c r="O128" i="13" s="1"/>
  <c r="R127" i="13"/>
  <c r="Q127" i="13"/>
  <c r="P127" i="13"/>
  <c r="O127" i="13" s="1"/>
  <c r="R126" i="13"/>
  <c r="Q126" i="13"/>
  <c r="P126" i="13"/>
  <c r="O126" i="13" s="1"/>
  <c r="R125" i="13"/>
  <c r="Q125" i="13"/>
  <c r="P125" i="13"/>
  <c r="O125" i="13" s="1"/>
  <c r="R124" i="13"/>
  <c r="Q124" i="13"/>
  <c r="P124" i="13"/>
  <c r="O124" i="13" s="1"/>
  <c r="R123" i="13"/>
  <c r="Q123" i="13"/>
  <c r="P123" i="13"/>
  <c r="O123" i="13" s="1"/>
  <c r="R122" i="13"/>
  <c r="Q122" i="13"/>
  <c r="P122" i="13"/>
  <c r="O122" i="13" s="1"/>
  <c r="R121" i="13"/>
  <c r="Q121" i="13"/>
  <c r="P121" i="13"/>
  <c r="O121" i="13" s="1"/>
  <c r="R120" i="13"/>
  <c r="Q120" i="13"/>
  <c r="P120" i="13"/>
  <c r="O120" i="13" s="1"/>
  <c r="R119" i="13"/>
  <c r="Q119" i="13"/>
  <c r="P119" i="13"/>
  <c r="O119" i="13" s="1"/>
  <c r="R118" i="13"/>
  <c r="Q118" i="13"/>
  <c r="P118" i="13"/>
  <c r="O118" i="13" s="1"/>
  <c r="R117" i="13"/>
  <c r="Q117" i="13"/>
  <c r="P117" i="13"/>
  <c r="O117" i="13" s="1"/>
  <c r="R116" i="13"/>
  <c r="Q116" i="13"/>
  <c r="P116" i="13"/>
  <c r="O116" i="13" s="1"/>
  <c r="R115" i="13"/>
  <c r="Q115" i="13"/>
  <c r="P115" i="13"/>
  <c r="O115" i="13" s="1"/>
  <c r="R114" i="13"/>
  <c r="Q114" i="13"/>
  <c r="P114" i="13"/>
  <c r="O114" i="13" s="1"/>
  <c r="R113" i="13"/>
  <c r="Q113" i="13"/>
  <c r="P113" i="13"/>
  <c r="O113" i="13" s="1"/>
  <c r="R112" i="13"/>
  <c r="Q112" i="13"/>
  <c r="P112" i="13"/>
  <c r="O112" i="13" s="1"/>
  <c r="R111" i="13"/>
  <c r="Q111" i="13"/>
  <c r="P111" i="13"/>
  <c r="O111" i="13" s="1"/>
  <c r="R110" i="13"/>
  <c r="Q110" i="13"/>
  <c r="P110" i="13"/>
  <c r="O110" i="13" s="1"/>
  <c r="R109" i="13"/>
  <c r="Q109" i="13"/>
  <c r="P109" i="13"/>
  <c r="O109" i="13" s="1"/>
  <c r="R108" i="13"/>
  <c r="Q108" i="13"/>
  <c r="P108" i="13"/>
  <c r="O108" i="13" s="1"/>
  <c r="R107" i="13"/>
  <c r="Q107" i="13"/>
  <c r="P107" i="13"/>
  <c r="O107" i="13" s="1"/>
  <c r="R106" i="13"/>
  <c r="Q106" i="13"/>
  <c r="P106" i="13"/>
  <c r="O106" i="13" s="1"/>
  <c r="R105" i="13"/>
  <c r="Q105" i="13"/>
  <c r="P105" i="13"/>
  <c r="O105" i="13" s="1"/>
  <c r="R104" i="13"/>
  <c r="Q104" i="13"/>
  <c r="P104" i="13"/>
  <c r="O104" i="13" s="1"/>
  <c r="R103" i="13"/>
  <c r="Q103" i="13"/>
  <c r="P103" i="13"/>
  <c r="O103" i="13" s="1"/>
  <c r="R102" i="13"/>
  <c r="Q102" i="13"/>
  <c r="P102" i="13"/>
  <c r="O102" i="13" s="1"/>
  <c r="R101" i="13"/>
  <c r="Q101" i="13"/>
  <c r="P101" i="13"/>
  <c r="O101" i="13" s="1"/>
  <c r="R100" i="13"/>
  <c r="Q100" i="13"/>
  <c r="P100" i="13"/>
  <c r="O100" i="13" s="1"/>
  <c r="R99" i="13"/>
  <c r="Q99" i="13"/>
  <c r="P99" i="13"/>
  <c r="O99" i="13" s="1"/>
  <c r="R98" i="13"/>
  <c r="Q98" i="13"/>
  <c r="P98" i="13"/>
  <c r="O98" i="13" s="1"/>
  <c r="R97" i="13"/>
  <c r="Q97" i="13"/>
  <c r="P97" i="13"/>
  <c r="O97" i="13" s="1"/>
  <c r="R96" i="13"/>
  <c r="Q96" i="13"/>
  <c r="P96" i="13"/>
  <c r="O96" i="13" s="1"/>
  <c r="R95" i="13"/>
  <c r="Q95" i="13"/>
  <c r="P95" i="13"/>
  <c r="O95" i="13" s="1"/>
  <c r="R94" i="13"/>
  <c r="Q94" i="13"/>
  <c r="P94" i="13"/>
  <c r="O94" i="13" s="1"/>
  <c r="R93" i="13"/>
  <c r="Q93" i="13"/>
  <c r="P93" i="13"/>
  <c r="O93" i="13" s="1"/>
  <c r="R92" i="13"/>
  <c r="Q92" i="13"/>
  <c r="P92" i="13"/>
  <c r="O92" i="13" s="1"/>
  <c r="R91" i="13"/>
  <c r="Q91" i="13"/>
  <c r="P91" i="13"/>
  <c r="O91" i="13" s="1"/>
  <c r="R90" i="13"/>
  <c r="Q90" i="13"/>
  <c r="P90" i="13"/>
  <c r="O90" i="13" s="1"/>
  <c r="R89" i="13"/>
  <c r="Q89" i="13"/>
  <c r="P89" i="13"/>
  <c r="O89" i="13" s="1"/>
  <c r="R88" i="13"/>
  <c r="Q88" i="13"/>
  <c r="P88" i="13"/>
  <c r="O88" i="13" s="1"/>
  <c r="R87" i="13"/>
  <c r="Q87" i="13"/>
  <c r="P87" i="13"/>
  <c r="O87" i="13" s="1"/>
  <c r="R86" i="13"/>
  <c r="Q86" i="13"/>
  <c r="P86" i="13"/>
  <c r="O86" i="13" s="1"/>
  <c r="R85" i="13"/>
  <c r="Q85" i="13"/>
  <c r="P85" i="13"/>
  <c r="O85" i="13" s="1"/>
  <c r="R84" i="13"/>
  <c r="Q84" i="13"/>
  <c r="P84" i="13"/>
  <c r="O84" i="13" s="1"/>
  <c r="R83" i="13"/>
  <c r="Q83" i="13"/>
  <c r="P83" i="13"/>
  <c r="O83" i="13" s="1"/>
  <c r="R82" i="13"/>
  <c r="Q82" i="13"/>
  <c r="P82" i="13"/>
  <c r="O82" i="13" s="1"/>
  <c r="R81" i="13"/>
  <c r="Q81" i="13"/>
  <c r="P81" i="13"/>
  <c r="O81" i="13" s="1"/>
  <c r="R80" i="13"/>
  <c r="Q80" i="13"/>
  <c r="P80" i="13"/>
  <c r="O80" i="13" s="1"/>
  <c r="R79" i="13"/>
  <c r="Q79" i="13"/>
  <c r="P79" i="13"/>
  <c r="O79" i="13" s="1"/>
  <c r="R78" i="13"/>
  <c r="Q78" i="13"/>
  <c r="P78" i="13"/>
  <c r="O78" i="13" s="1"/>
  <c r="R77" i="13"/>
  <c r="Q77" i="13"/>
  <c r="P77" i="13"/>
  <c r="O77" i="13" s="1"/>
  <c r="R76" i="13"/>
  <c r="Q76" i="13"/>
  <c r="P76" i="13"/>
  <c r="O76" i="13" s="1"/>
  <c r="R75" i="13"/>
  <c r="Q75" i="13"/>
  <c r="P75" i="13"/>
  <c r="O75" i="13" s="1"/>
  <c r="R74" i="13"/>
  <c r="Q74" i="13"/>
  <c r="P74" i="13"/>
  <c r="O74" i="13" s="1"/>
  <c r="R73" i="13"/>
  <c r="Q73" i="13"/>
  <c r="P73" i="13"/>
  <c r="O73" i="13" s="1"/>
  <c r="R72" i="13"/>
  <c r="Q72" i="13"/>
  <c r="P72" i="13"/>
  <c r="O72" i="13" s="1"/>
  <c r="R71" i="13"/>
  <c r="Q71" i="13"/>
  <c r="P71" i="13"/>
  <c r="O71" i="13" s="1"/>
  <c r="R70" i="13"/>
  <c r="Q70" i="13"/>
  <c r="P70" i="13"/>
  <c r="O70" i="13" s="1"/>
  <c r="R69" i="13"/>
  <c r="Q69" i="13"/>
  <c r="P69" i="13"/>
  <c r="O69" i="13" s="1"/>
  <c r="R68" i="13"/>
  <c r="Q68" i="13"/>
  <c r="P68" i="13"/>
  <c r="O68" i="13" s="1"/>
  <c r="R67" i="13"/>
  <c r="Q67" i="13"/>
  <c r="P67" i="13"/>
  <c r="O67" i="13" s="1"/>
  <c r="R66" i="13"/>
  <c r="Q66" i="13"/>
  <c r="P66" i="13"/>
  <c r="O66" i="13" s="1"/>
  <c r="R65" i="13"/>
  <c r="Q65" i="13"/>
  <c r="P65" i="13"/>
  <c r="O65" i="13" s="1"/>
  <c r="R64" i="13"/>
  <c r="Q64" i="13"/>
  <c r="P64" i="13"/>
  <c r="O64" i="13" s="1"/>
  <c r="R63" i="13"/>
  <c r="Q63" i="13"/>
  <c r="P63" i="13"/>
  <c r="O63" i="13" s="1"/>
  <c r="R62" i="13"/>
  <c r="Q62" i="13"/>
  <c r="P62" i="13"/>
  <c r="O62" i="13" s="1"/>
  <c r="R61" i="13"/>
  <c r="Q61" i="13"/>
  <c r="P61" i="13"/>
  <c r="O61" i="13" s="1"/>
  <c r="B65" i="40"/>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Q60" i="13"/>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P60" i="13"/>
  <c r="O60" i="13" s="1"/>
  <c r="P59" i="13"/>
  <c r="O59" i="13" s="1"/>
  <c r="P58" i="13"/>
  <c r="O58" i="13" s="1"/>
  <c r="P57" i="13"/>
  <c r="O57" i="13" s="1"/>
  <c r="P56" i="13"/>
  <c r="O56" i="13" s="1"/>
  <c r="P55" i="13"/>
  <c r="O55" i="13" s="1"/>
  <c r="P54" i="13"/>
  <c r="O54" i="13" s="1"/>
  <c r="P53" i="13"/>
  <c r="O53" i="13" s="1"/>
  <c r="P52" i="13"/>
  <c r="O52" i="13" s="1"/>
  <c r="P51" i="13"/>
  <c r="O51" i="13" s="1"/>
  <c r="P50" i="13"/>
  <c r="O50" i="13" s="1"/>
  <c r="P49" i="13"/>
  <c r="O49" i="13" s="1"/>
  <c r="P48" i="13"/>
  <c r="O48" i="13" s="1"/>
  <c r="P47" i="13"/>
  <c r="O47" i="13" s="1"/>
  <c r="P46" i="13"/>
  <c r="O46" i="13" s="1"/>
  <c r="P45" i="13"/>
  <c r="O45" i="13" s="1"/>
  <c r="P44" i="13"/>
  <c r="O44" i="13" s="1"/>
  <c r="P43" i="13"/>
  <c r="O43" i="13" s="1"/>
  <c r="P42" i="13"/>
  <c r="O42" i="13" s="1"/>
  <c r="P41" i="13"/>
  <c r="O41" i="13" s="1"/>
  <c r="P40" i="13"/>
  <c r="O40" i="13" s="1"/>
  <c r="P39" i="13"/>
  <c r="O39" i="13" s="1"/>
  <c r="P38" i="13"/>
  <c r="O38" i="13" s="1"/>
  <c r="P37" i="13"/>
  <c r="O37" i="13" s="1"/>
  <c r="P36" i="13"/>
  <c r="O36" i="13" s="1"/>
  <c r="P35" i="13"/>
  <c r="O35" i="13" s="1"/>
  <c r="P34" i="13"/>
  <c r="O34" i="13" s="1"/>
  <c r="P33" i="13"/>
  <c r="O33" i="13" s="1"/>
  <c r="P32" i="13"/>
  <c r="O32" i="13" s="1"/>
</calcChain>
</file>

<file path=xl/sharedStrings.xml><?xml version="1.0" encoding="utf-8"?>
<sst xmlns="http://schemas.openxmlformats.org/spreadsheetml/2006/main" count="356" uniqueCount="242">
  <si>
    <t>Paramètres d'acquisition</t>
  </si>
  <si>
    <t>Pitch</t>
  </si>
  <si>
    <t>Conformité</t>
  </si>
  <si>
    <t>Centre</t>
  </si>
  <si>
    <t>kVp</t>
  </si>
  <si>
    <t xml:space="preserve">Date </t>
  </si>
  <si>
    <t>12h</t>
  </si>
  <si>
    <t>3h</t>
  </si>
  <si>
    <t>6h</t>
  </si>
  <si>
    <t>9h</t>
  </si>
  <si>
    <t>Date</t>
  </si>
  <si>
    <t xml:space="preserve">Temps </t>
  </si>
  <si>
    <t xml:space="preserve">mAs </t>
  </si>
  <si>
    <t>Configuration des détecteurs</t>
  </si>
  <si>
    <t>Paramètres de reconstruction</t>
  </si>
  <si>
    <t>Test 2 : Calibration et stabilité du tomodensitomètre</t>
  </si>
  <si>
    <t>Analyse de conformité</t>
  </si>
  <si>
    <t>Statif</t>
  </si>
  <si>
    <t>Contrôle de qualité - volet technologue</t>
  </si>
  <si>
    <t>Module de contrôle de qualité</t>
  </si>
  <si>
    <t>et de radioprotection en tomodensitométrie</t>
  </si>
  <si>
    <t>Guide québécois de contrôle de qualité et de radioprotection en imagerie médicale</t>
  </si>
  <si>
    <t xml:space="preserve">Nom du centre :      </t>
  </si>
  <si>
    <t xml:space="preserve">Localisation de l'appareil TDM :      </t>
  </si>
  <si>
    <t xml:space="preserve">Numéro de la salle :      </t>
  </si>
  <si>
    <t xml:space="preserve">Fabricant :      </t>
  </si>
  <si>
    <t xml:space="preserve">Modèle :      </t>
  </si>
  <si>
    <t xml:space="preserve">Numéro de série :      </t>
  </si>
  <si>
    <t xml:space="preserve">Date de mise en service :      </t>
  </si>
  <si>
    <t xml:space="preserve">Titre professionnel :      </t>
  </si>
  <si>
    <t>Conformité : Écart maximal &lt; 5 UH</t>
  </si>
  <si>
    <t>Test 1 :  État de l'équipement</t>
  </si>
  <si>
    <t>Nom  :      </t>
  </si>
  <si>
    <t xml:space="preserve">Mode </t>
  </si>
  <si>
    <t>La table ne peut plus bouger lorsque le bouton de blocage est enclenché</t>
  </si>
  <si>
    <t>Espacement</t>
  </si>
  <si>
    <t xml:space="preserve"> SFOV (ou filtre physique)</t>
  </si>
  <si>
    <t xml:space="preserve">Critères de conformité : </t>
  </si>
  <si>
    <t>La table ne bouge pas dans tous les sens comme prévu</t>
  </si>
  <si>
    <t xml:space="preserve">Les crans d'arrêt ou les interrupteurs d'urgence ne fonctionnent pas </t>
  </si>
  <si>
    <t xml:space="preserve">mA </t>
  </si>
  <si>
    <t xml:space="preserve">Console </t>
  </si>
  <si>
    <t>Des vérifications supplémentaires requises du TDM par le physicien/ingénieur ont été planifiées en prévision de la complétion des correctifs en cours, s'il y a lieu</t>
  </si>
  <si>
    <t>Les correctifs requis n'ont pas été effectués</t>
  </si>
  <si>
    <t>Les vérifications supplémentaires requises du TDM par le physicien/ingénieur n'ont pas été effectuées</t>
  </si>
  <si>
    <t>Les maintenances préventives requises n'ont pas été effectuées aux fréquences requises</t>
  </si>
  <si>
    <t>Test 9:  Vérification des vêtements protecteurs</t>
  </si>
  <si>
    <t xml:space="preserve">Liste de défauts : </t>
  </si>
  <si>
    <t>Test 10 :  Information</t>
  </si>
  <si>
    <t>Une ou plusieurs composantes sont non fonctionnelles ou brisées</t>
  </si>
  <si>
    <t>La table ou un autre équipement n'est pas propre ou n'est pas intègre</t>
  </si>
  <si>
    <t>Filtre de reconstruction (Kernel)</t>
  </si>
  <si>
    <t>Liste des critères :</t>
  </si>
  <si>
    <t>Liste de non-conformité :</t>
  </si>
  <si>
    <t>Numéro d'identification du vêtement</t>
  </si>
  <si>
    <t>Liste des critères de non-conformité :</t>
  </si>
  <si>
    <t>État de l'équipement</t>
  </si>
  <si>
    <t xml:space="preserve">Calibration et stabilité du tomodensitomètre </t>
  </si>
  <si>
    <t>Fonctionnement des indicateurs</t>
  </si>
  <si>
    <t>Dosimétrie personnelle</t>
  </si>
  <si>
    <t xml:space="preserve">Conformité </t>
  </si>
  <si>
    <t>Tests quotidiens</t>
  </si>
  <si>
    <t>Tests trimestriels</t>
  </si>
  <si>
    <t xml:space="preserve">Type :      </t>
  </si>
  <si>
    <t xml:space="preserve">     </t>
  </si>
  <si>
    <t>Moniteur 1</t>
  </si>
  <si>
    <t>Moniteur 2</t>
  </si>
  <si>
    <t>Liste des anomalies :</t>
  </si>
  <si>
    <r>
      <rPr>
        <b/>
        <sz val="12"/>
        <rFont val="Arial"/>
        <family val="2"/>
      </rPr>
      <t xml:space="preserve">Fréquence : </t>
    </r>
    <r>
      <rPr>
        <sz val="12"/>
        <rFont val="Arial"/>
        <family val="2"/>
      </rPr>
      <t>Quotidienne</t>
    </r>
  </si>
  <si>
    <r>
      <t xml:space="preserve">Protocole : </t>
    </r>
    <r>
      <rPr>
        <sz val="12"/>
        <rFont val="Arial"/>
        <family val="2"/>
      </rPr>
      <t>Fantôme d'eau</t>
    </r>
  </si>
  <si>
    <t>Note : Si plusieurs anomalies sont observées, veuillez inscrire chacune de celles-ci sur une ligne différente en répétant la même date à chaque ligne.</t>
  </si>
  <si>
    <t>Aucune anomalie observée</t>
  </si>
  <si>
    <t>Indicateur non fonctionnel observé</t>
  </si>
  <si>
    <t>Affichage anormal observé</t>
  </si>
  <si>
    <t>Anomalies observées</t>
  </si>
  <si>
    <t>3 : Les caractéristiques de la mire sont visibles sur l'écran :</t>
  </si>
  <si>
    <t>La propreté des écrans est inadéquate</t>
  </si>
  <si>
    <t>Impossibilité d'ajuster adéquatement l'éclairage de la pièce</t>
  </si>
  <si>
    <t>Moniteur 3</t>
  </si>
  <si>
    <t>Moniteur 4</t>
  </si>
  <si>
    <t>Notes :</t>
  </si>
  <si>
    <t>3 : Si plusieurs anomalies sont observées, veuillez inscrire chacune de celles-ci sur une ligne différente en répétant la même date à chaque ligne.</t>
  </si>
  <si>
    <t>Type du moniteur :</t>
  </si>
  <si>
    <t>Acquisition</t>
  </si>
  <si>
    <t>Reconstruction</t>
  </si>
  <si>
    <t xml:space="preserve">Action corrective initiée </t>
  </si>
  <si>
    <t>Contrôle insuffisant des accès à la salle de TDM</t>
  </si>
  <si>
    <t>Défectuosité du voyant lumineux situé à l'extérieur de la salle TDM</t>
  </si>
  <si>
    <t xml:space="preserve"> Date</t>
  </si>
  <si>
    <t xml:space="preserve">Liste de Non-conformité : </t>
  </si>
  <si>
    <t>Niveau d'exposition inhabituel pour plusieurs travailleurs</t>
  </si>
  <si>
    <r>
      <t xml:space="preserve">Fréquence : </t>
    </r>
    <r>
      <rPr>
        <sz val="11"/>
        <rFont val="Arial"/>
        <family val="2"/>
      </rPr>
      <t>Annuelle</t>
    </r>
  </si>
  <si>
    <t>• Des vêtements protecteurs doivent être disponibles en nombre suffisant pour répondre aux besoins des travailleurs, des patients et de leurs accompagnateurs.</t>
  </si>
  <si>
    <r>
      <t>Fréquence :</t>
    </r>
    <r>
      <rPr>
        <sz val="11"/>
        <rFont val="Arial"/>
        <family val="2"/>
      </rPr>
      <t xml:space="preserve"> Annuelle</t>
    </r>
  </si>
  <si>
    <t>Évaluation sommaire des stations d'aquisition et de reconstruction</t>
  </si>
  <si>
    <t xml:space="preserve">▪ Réponse en luminance </t>
  </si>
  <si>
    <t xml:space="preserve">▪ Résolution </t>
  </si>
  <si>
    <t xml:space="preserve">▪ Détectabilité à faible contraste </t>
  </si>
  <si>
    <t xml:space="preserve">▪ Profondeur de bits et artéfacts de contour </t>
  </si>
  <si>
    <t xml:space="preserve">▪ Diaphonie </t>
  </si>
  <si>
    <t>Acquisition et reconstruction</t>
  </si>
  <si>
    <t xml:space="preserve">Notes :   
</t>
  </si>
  <si>
    <t xml:space="preserve">Tomodensitomètre </t>
  </si>
  <si>
    <t>Moniteurs d'acquisition et de reconstruction du poste de contrôle</t>
  </si>
  <si>
    <t xml:space="preserve"> TIM responsable du suivi des contrôles de qualité</t>
  </si>
  <si>
    <t>Vérification réalisée par :</t>
  </si>
  <si>
    <t xml:space="preserve"> Moyenne des déviations standards  </t>
  </si>
  <si>
    <t>Mode d'acquisition :</t>
  </si>
  <si>
    <t>Séquentiel</t>
  </si>
  <si>
    <t>▪ L'exposition des travailleurs est maintenue à un niveau raisonnable qui tient compte de leur pratique réelle et du niveau habituel d'exposition pour le type d'activité en cours, lorsque les bonnes pratiques en radioprotection sont appliquées.</t>
  </si>
  <si>
    <t>• 1 mSv/an pour tout le corps;</t>
  </si>
  <si>
    <t>• 15 mSv/an pour le cristallin;</t>
  </si>
  <si>
    <t>• 50 mSv/an pour la peau et les extrémités</t>
  </si>
  <si>
    <t>• 50 mSv/an pour tout le corps, avec un maximum de 100 mSv par 5 ans;</t>
  </si>
  <si>
    <t>• 50 mSv/an pour le cristallin, avec un maximum de 100 mSv par 5 ans;</t>
  </si>
  <si>
    <t xml:space="preserve">• 500 mSv/an pour la peau et les extrémités. </t>
  </si>
  <si>
    <t>2 : Pour les travailleurs effectuant des procédures interventionnelles en radiologie ou des procédures impliquant des radio-isotopes :</t>
  </si>
  <si>
    <t>Exposition supérieure aux limites de l'établissement</t>
  </si>
  <si>
    <t>Exposition supérieure aux limites du CECR</t>
  </si>
  <si>
    <t>Absence de formation des TIM sur les nouvelles fonctionnalités installées</t>
  </si>
  <si>
    <t>Formation insuffisante ou inadéquate des TIM sur les nouvelles fonctionnalités installées</t>
  </si>
  <si>
    <t xml:space="preserve">Moyenne des nombres CT moyens </t>
  </si>
  <si>
    <t>Déviation standard (SD)</t>
  </si>
  <si>
    <t>Modèle</t>
  </si>
  <si>
    <t>Identification du tomodensitomètre, des moniteurs d'acquisition et de reconstruction, ainsi que du TIM responsable du suivi des contrôles de qualité en TDM</t>
  </si>
  <si>
    <r>
      <t xml:space="preserve">Fréquence : </t>
    </r>
    <r>
      <rPr>
        <sz val="11"/>
        <rFont val="Arial"/>
        <family val="2"/>
      </rPr>
      <t>Quotidienne</t>
    </r>
  </si>
  <si>
    <r>
      <t xml:space="preserve">Objectif : </t>
    </r>
    <r>
      <rPr>
        <sz val="11"/>
        <rFont val="Arial"/>
        <family val="2"/>
      </rPr>
      <t>S'assurer de la présence, de la propreté et de l'intégrité de l'équipement.</t>
    </r>
  </si>
  <si>
    <t>1 : Aucune composante n'est lâche ou brisée.</t>
  </si>
  <si>
    <t>2 : La table bouge dans tous les sens comme prévu.</t>
  </si>
  <si>
    <t>3 : La table ne peut plus bouger lorsque le bouton de blocage est enclenché.</t>
  </si>
  <si>
    <t>3 : La table et les autres équipements sont propres et intègres.</t>
  </si>
  <si>
    <t>4 : Les crans d'arrêt et les interrupteurs d'urgence fonctionnent.</t>
  </si>
  <si>
    <t>Précision supplémentaire</t>
  </si>
  <si>
    <t>Anomalie observée</t>
  </si>
  <si>
    <t>Autre anomalie</t>
  </si>
  <si>
    <t>1 : Aucun message d'erreur affiché.</t>
  </si>
  <si>
    <r>
      <t xml:space="preserve">Objectif : </t>
    </r>
    <r>
      <rPr>
        <sz val="12"/>
        <rFont val="Arial"/>
        <family val="2"/>
      </rPr>
      <t>Effectuer les calibrations quotidiennes requises et s'assurer sommairement de la stabilité des performances TDM</t>
    </r>
    <r>
      <rPr>
        <b/>
        <sz val="12"/>
        <rFont val="Arial"/>
        <family val="2"/>
      </rPr>
      <t>.</t>
    </r>
  </si>
  <si>
    <t>5 : Aucune dérive des résultats obtenus quotidiennement n'est observée.</t>
  </si>
  <si>
    <r>
      <t xml:space="preserve">3 : L'écart entre la valeur M de chaque ROI périphérique et la valeur M de la ROI du centre doit être </t>
    </r>
    <r>
      <rPr>
        <sz val="11"/>
        <rFont val="Calibri"/>
        <family val="2"/>
      </rPr>
      <t>≤ 5 UH.</t>
    </r>
  </si>
  <si>
    <t>Hélicoïdal</t>
  </si>
  <si>
    <t>Nombre CT moyen 
(M /Avg)</t>
  </si>
  <si>
    <t>Déviation standard 
(SD)</t>
  </si>
  <si>
    <t>Conformité : valeur absolue du nombre CT moyen &lt;  4 UH</t>
  </si>
  <si>
    <t>M: Écart maximal par rapport au centre</t>
  </si>
  <si>
    <r>
      <t xml:space="preserve">Objectif : </t>
    </r>
    <r>
      <rPr>
        <sz val="11"/>
        <rFont val="Arial"/>
        <family val="2"/>
      </rPr>
      <t>S'assurer du fonctionnement adéquat des indicateurs de la console et du statif.</t>
    </r>
  </si>
  <si>
    <t>Test 3 : Fonctionnement des indicateurs</t>
  </si>
  <si>
    <t>1 : Chaque commande est opérationnelle.</t>
  </si>
  <si>
    <t>2 : Chaque indicateur est fonctionnel.</t>
  </si>
  <si>
    <t>3 : Les affichages sont visibles et normaux.</t>
  </si>
  <si>
    <t xml:space="preserve">Précision supplémentaire </t>
  </si>
  <si>
    <t>Commande non-opérationnelle observée</t>
  </si>
  <si>
    <t>1 : Les écrans sont propres et exempts de taches.</t>
  </si>
  <si>
    <t>2 : Le rhéostat est fonctionnel et permet d'ajuster l'éclairage de la pièce adéquatement.</t>
  </si>
  <si>
    <t>Numéro de série</t>
  </si>
  <si>
    <t>L'affichage de la mire est inadéquat, précisez les zones problématiques</t>
  </si>
  <si>
    <r>
      <t xml:space="preserve">Fréquence : </t>
    </r>
    <r>
      <rPr>
        <sz val="11"/>
        <rFont val="Arial"/>
        <family val="2"/>
      </rPr>
      <t>Trimestrielle</t>
    </r>
  </si>
  <si>
    <r>
      <t xml:space="preserve">Objectif : </t>
    </r>
    <r>
      <rPr>
        <sz val="11"/>
        <rFont val="Arial"/>
        <family val="2"/>
      </rPr>
      <t>S'assurer que les mécanismes en place de contrôle des accès à la salle de tomodensitométrie sont suffisants et fonctionnels.</t>
    </r>
  </si>
  <si>
    <t>1 : Les accès à la salle de tomodensitométrie sont contrôlés.</t>
  </si>
  <si>
    <t>2 : Un voyant lumineux à l'extérieur de la salle de tomodensitométrie est en fonction lors de l'émission de rayons X.</t>
  </si>
  <si>
    <r>
      <t>Fréquence :</t>
    </r>
    <r>
      <rPr>
        <sz val="11"/>
        <rFont val="Arial"/>
        <family val="2"/>
      </rPr>
      <t xml:space="preserve"> Trimestrielle</t>
    </r>
  </si>
  <si>
    <r>
      <t xml:space="preserve">Objectif : </t>
    </r>
    <r>
      <rPr>
        <sz val="11"/>
        <rFont val="Arial"/>
        <family val="2"/>
      </rPr>
      <t>S'assurer que l'exposition des travailleurs en tomodensitométrie respecte le principe ALARA et est en deçà des limites recommandées.</t>
    </r>
  </si>
  <si>
    <t>▪ La gestion de l'exposition du personnel doit respecter le principe ALARA afin de réduire, autant que possible, leur exposition et éviter toute irradiation inutile.</t>
  </si>
  <si>
    <t>▪ L'exposition des travailleurs est inférieure aux limites fixées par l'établissement.</t>
  </si>
  <si>
    <t>▪ L'exposition des travailleurs est inférieure aux limites recommandées par le CECR :</t>
  </si>
  <si>
    <t>1:  Pour les travailleurs n'effectuant pas de procédure interventionnelle en radiologie ou de procédure impliquant des radio-isotopes ainsi que les membres du public, les stagiaires et les étudiants  :</t>
  </si>
  <si>
    <t>3. Pour les travailleuses enceintes effectuant des procédures interventionnelles en radiologie ou des procédures impliquant des radio-isotopes :</t>
  </si>
  <si>
    <t>Exposition plus élevée d'un travailleur par rapport à ses collègues effectuant le même type de tâches</t>
  </si>
  <si>
    <t>Test 8 :  Vérification des registres d'entretien préventifs et correctifs</t>
  </si>
  <si>
    <r>
      <t xml:space="preserve">Objectif : </t>
    </r>
    <r>
      <rPr>
        <sz val="11"/>
        <rFont val="Arial"/>
        <family val="2"/>
      </rPr>
      <t>S'assurer que les entretiens préventifs et les correctifs requis sont effectués.</t>
    </r>
  </si>
  <si>
    <t>• Les maintenances préventives requises ont été effectuées aux fréquences requises.</t>
  </si>
  <si>
    <t>• Les correctifs requis ont été effectués.</t>
  </si>
  <si>
    <t>• Des vérifications supplémentaires requises du TDM par le physicien/ingénieur ont été planifiées en prévision de la complétion des correctifs en cours, s'il y a lieu.</t>
  </si>
  <si>
    <t>• Les vérifications supplémentaires requises du TDM par le physicien/ingénieur ont été effectuées à la suite des correctifs, s'il y a lieu.</t>
  </si>
  <si>
    <r>
      <t xml:space="preserve">Objectif : </t>
    </r>
    <r>
      <rPr>
        <sz val="11"/>
        <rFont val="Arial"/>
        <family val="2"/>
      </rPr>
      <t>S'assurer de la présence et de l'intégrité des vêtements protecteurs.</t>
    </r>
  </si>
  <si>
    <t>• Les vêtements protecteurs doivent être rangés selon les recommandations du manufacturier.</t>
  </si>
  <si>
    <t>• Les vêtements protecteurs sur lesquels on observe des défauts se trouvant près de la thyroïde ou des organes génitaux et ayant un diamètre de plus de 5 mm ne doivent pas être utilisés.</t>
  </si>
  <si>
    <t>• Les vêtements protecteurs sur lesquels sont observés des défauts en nombre et en dimension suffisante pour nuire à leur fonction protectrice ne doivent pas être utilisés.</t>
  </si>
  <si>
    <r>
      <t>• Les vêtements protecteurs sur lesquels on observe une zone déficiente de plus de 670 mm</t>
    </r>
    <r>
      <rPr>
        <vertAlign val="superscript"/>
        <sz val="11"/>
        <rFont val="Arial"/>
        <family val="2"/>
      </rPr>
      <t>2</t>
    </r>
    <r>
      <rPr>
        <sz val="11"/>
        <rFont val="Arial"/>
        <family val="2"/>
      </rPr>
      <t xml:space="preserve"> (1 po</t>
    </r>
    <r>
      <rPr>
        <vertAlign val="superscript"/>
        <sz val="11"/>
        <rFont val="Arial"/>
        <family val="2"/>
      </rPr>
      <t>2</t>
    </r>
    <r>
      <rPr>
        <sz val="11"/>
        <rFont val="Arial"/>
        <family val="2"/>
      </rPr>
      <t>) ne sont pas acceptables.</t>
    </r>
  </si>
  <si>
    <t>Numéro du vêtement avec anomalie</t>
  </si>
  <si>
    <t xml:space="preserve">Retard dans l'installation des mises à jour techniques et/ou informatiques requises pour le TDM </t>
  </si>
  <si>
    <t xml:space="preserve">Contrôle des accès </t>
  </si>
  <si>
    <t>CECR</t>
  </si>
  <si>
    <t>500, rue Murray, case postale 1</t>
  </si>
  <si>
    <t>Sherbrooke (Québec)  J1G 2K6</t>
  </si>
  <si>
    <t>1 877 839-1217</t>
  </si>
  <si>
    <t>www.chus.qc.ca/cecr</t>
  </si>
  <si>
    <t>cecr.chus@ssss.gouv.qc.ca</t>
  </si>
  <si>
    <t>**Notes:</t>
  </si>
  <si>
    <t>qui sera offert dans un fichier Excel indépendant.</t>
  </si>
  <si>
    <t>Orange: case à remplir</t>
  </si>
  <si>
    <t>Bleu pâle: information automatique sur la conformité</t>
  </si>
  <si>
    <t>Blanc: calcul automatique</t>
  </si>
  <si>
    <t>Bleu foncé: titre du test</t>
  </si>
  <si>
    <t>Test 4 : Évaluation sommaire des stations d'acquisition et de reconstruction</t>
  </si>
  <si>
    <t>Test 5 : Contrôle des accès</t>
  </si>
  <si>
    <t>Test 6 :  Dosimétrie personnelle</t>
  </si>
  <si>
    <r>
      <t xml:space="preserve">2 : Le nombre CT moyen (M) de chaque région d'intérêt (ROI) doit être de 0 </t>
    </r>
    <r>
      <rPr>
        <sz val="11"/>
        <rFont val="Calibri"/>
        <family val="2"/>
      </rPr>
      <t xml:space="preserve">± </t>
    </r>
    <r>
      <rPr>
        <sz val="11"/>
        <rFont val="Arial"/>
        <family val="2"/>
      </rPr>
      <t>4 UH.</t>
    </r>
  </si>
  <si>
    <t>4 : Les valeurs de déviation standard (SD) doivent être similaires aux valeurs de SD obtenues habituellement lors des contrôles de qualité.</t>
  </si>
  <si>
    <t>1 : Selon le manufacturier, la valeur du nombre CT moyen est notée par M ou par Avg et celle de la déviation standard est notée par SD.</t>
  </si>
  <si>
    <t>2 : Les notations 12h, 3h, 6h, 9h et Centre, indiquent la position des ROI dans la coupe (voir figure).</t>
  </si>
  <si>
    <t>4 : Les valeurs du nombre CT moyen et celles de la déviation standard sont mesurées sur les 5 régions d'intérêt (ROI) comme indiqué dans la figure ci-dessus.</t>
  </si>
  <si>
    <t>Note : Indiquez la valeur de mA ou de mAs, selon les informations disponibles sur la console de TDM.</t>
  </si>
  <si>
    <t xml:space="preserve">Nombre insuffisant de vêtements protecteurs </t>
  </si>
  <si>
    <t>Rangement inadéquat de vêtements protecteurs</t>
  </si>
  <si>
    <t>Un ou plusieurs défauts inacceptables, observés sur un vêtement protecteur</t>
  </si>
  <si>
    <t>Synthèse des résultats des différents tests du volet technologue</t>
  </si>
  <si>
    <t>Non-respect du principe ALARA dans la gestion de l'exposition des travailleurs</t>
  </si>
  <si>
    <r>
      <t>Épaisseur de</t>
    </r>
    <r>
      <rPr>
        <u/>
        <sz val="10"/>
        <rFont val="Arial"/>
        <family val="2"/>
      </rPr>
      <t xml:space="preserve"> </t>
    </r>
    <r>
      <rPr>
        <sz val="10"/>
        <rFont val="Arial"/>
        <family val="2"/>
      </rPr>
      <t xml:space="preserve">la coupe </t>
    </r>
  </si>
  <si>
    <r>
      <t>3 : L’aire de chaque ROI est de l'ordre de 400 mm</t>
    </r>
    <r>
      <rPr>
        <vertAlign val="superscript"/>
        <sz val="11"/>
        <color theme="1"/>
        <rFont val="Arial"/>
        <family val="2"/>
      </rPr>
      <t>2</t>
    </r>
    <r>
      <rPr>
        <sz val="11"/>
        <color theme="1"/>
        <rFont val="Arial"/>
        <family val="2"/>
      </rPr>
      <t>.</t>
    </r>
  </si>
  <si>
    <t>Critères de conformité :</t>
  </si>
  <si>
    <t xml:space="preserve">▪ Artefacts de signaux vidéo </t>
  </si>
  <si>
    <r>
      <t xml:space="preserve">2 : Pour les consoles dont la mire TG18-QC n'est pas installée par le manufacturier, cette mire est disponible à l'adresse : </t>
    </r>
    <r>
      <rPr>
        <i/>
        <sz val="12"/>
        <color indexed="56"/>
        <rFont val="Calibri"/>
        <family val="2"/>
      </rPr>
      <t>http://deckard.mc.duke.edu/~samei/tg18</t>
    </r>
  </si>
  <si>
    <t>1 : Seuls les moniteurs utilisés pour visualiser des images cliniques doivent être évalués.</t>
  </si>
  <si>
    <t>▪ Un travailleur ne devrait pas recevoir sans raison une dose significativement plus élevée que les doses relevées habituellement dans le même groupe de travailleurs, pour la période évaluée et pour l'année en cours.</t>
  </si>
  <si>
    <t>• 4 mSv dans la période allant de la déclaration de la grossesse à l'accouchement</t>
  </si>
  <si>
    <t>• Les mises à jour techniques et informatiques requises pour le TDM sont installées.</t>
  </si>
  <si>
    <t>• À la suite de l'installation de nouvelles fonctionnalités sur le TDM, des travailleurs ont reçu une formation adéquate.</t>
  </si>
  <si>
    <r>
      <t xml:space="preserve">Objectif : </t>
    </r>
    <r>
      <rPr>
        <sz val="11"/>
        <rFont val="Arial"/>
        <family val="2"/>
      </rPr>
      <t>S'assurer que les informations techniques et informatiques concernant le TDM et ses fonctionnalités sont à jour.</t>
    </r>
  </si>
  <si>
    <t>Vérification des informations</t>
  </si>
  <si>
    <t>Vérifications annuels</t>
  </si>
  <si>
    <t xml:space="preserve">Registres d'entretien préventifs et correctifs </t>
  </si>
  <si>
    <t xml:space="preserve">Vêtements protecteurs: </t>
  </si>
  <si>
    <r>
      <rPr>
        <b/>
        <sz val="12"/>
        <color indexed="8"/>
        <rFont val="Calibri"/>
        <family val="2"/>
      </rPr>
      <t>1)</t>
    </r>
    <r>
      <rPr>
        <sz val="12"/>
        <color indexed="8"/>
        <rFont val="Calibri"/>
        <family val="2"/>
      </rPr>
      <t xml:space="preserve"> Ce fichier a été développé par le CECR dans le but de fournir aux établissements du Réseau de la santé</t>
    </r>
  </si>
  <si>
    <t xml:space="preserve">et des services sociaux québécois un outil de compilation des résultats des contrôles de qualité listés </t>
  </si>
  <si>
    <t>en tomodensitométrie.</t>
  </si>
  <si>
    <r>
      <t xml:space="preserve">dans la section 2: </t>
    </r>
    <r>
      <rPr>
        <i/>
        <sz val="12"/>
        <color indexed="8"/>
        <rFont val="Calibri"/>
        <family val="2"/>
      </rPr>
      <t>Technologue en imagerie médicale du Mojdule de contrôle de qualité et de radioprotection</t>
    </r>
  </si>
  <si>
    <r>
      <rPr>
        <b/>
        <sz val="12"/>
        <color indexed="8"/>
        <rFont val="Calibri"/>
        <family val="2"/>
      </rPr>
      <t xml:space="preserve">2) </t>
    </r>
    <r>
      <rPr>
        <sz val="12"/>
        <color indexed="8"/>
        <rFont val="Calibri"/>
        <family val="2"/>
      </rPr>
      <t xml:space="preserve">Ce fichier permet de compiler tous les tests de contrôle de qualité décrits dans la section 2 du module, </t>
    </r>
  </si>
  <si>
    <t>à l'exception du test semestriel intitulé: « Performance des stations de lecture de tomodensitométrie »</t>
  </si>
  <si>
    <r>
      <rPr>
        <b/>
        <sz val="12"/>
        <color indexed="8"/>
        <rFont val="Calibri"/>
        <family val="2"/>
      </rPr>
      <t>4)</t>
    </r>
    <r>
      <rPr>
        <sz val="12"/>
        <color indexed="8"/>
        <rFont val="Calibri"/>
        <family val="2"/>
      </rPr>
      <t xml:space="preserve"> Il est possible d'ajouter des lignes supplémentaires aux différents tableaux de compilation de données afin </t>
    </r>
  </si>
  <si>
    <t>de prolonger son utilisation sur plusieurs années.</t>
  </si>
  <si>
    <r>
      <rPr>
        <b/>
        <sz val="12"/>
        <color indexed="8"/>
        <rFont val="Calibri"/>
        <family val="2"/>
      </rPr>
      <t xml:space="preserve">5) </t>
    </r>
    <r>
      <rPr>
        <sz val="12"/>
        <color indexed="8"/>
        <rFont val="Calibri"/>
        <family val="2"/>
      </rPr>
      <t>Il est possible d'ajouter au besoin de nouveaux onglets à ce fichier de compilation de contrôle de qualité</t>
    </r>
  </si>
  <si>
    <t>afin d'inclure les tests de contrôle supplémentaires qui seraient requis par le manufacturier de votre</t>
  </si>
  <si>
    <t>tomodensitomètre.</t>
  </si>
  <si>
    <r>
      <rPr>
        <b/>
        <sz val="12"/>
        <color indexed="8"/>
        <rFont val="Calibri"/>
        <family val="2"/>
      </rPr>
      <t>6)</t>
    </r>
    <r>
      <rPr>
        <sz val="12"/>
        <color indexed="8"/>
        <rFont val="Calibri"/>
        <family val="2"/>
      </rPr>
      <t xml:space="preserve"> Pour de plus amples informations, veuillez contacter le CECR aux coordonnées ci-haut.</t>
    </r>
  </si>
  <si>
    <r>
      <rPr>
        <b/>
        <sz val="12"/>
        <color indexed="8"/>
        <rFont val="Calibri"/>
        <family val="2"/>
      </rPr>
      <t xml:space="preserve">3) </t>
    </r>
    <r>
      <rPr>
        <sz val="12"/>
        <color indexed="8"/>
        <rFont val="Calibri"/>
        <family val="2"/>
      </rPr>
      <t>Ce fichier, en tout ou en partie, ne peut pas être utilisé à des fins commerciales sans l' autorisation écrite du CECR.</t>
    </r>
  </si>
  <si>
    <t>de qualité en TDM. Vous pouvez l'adapter à vos besoins internes. Le fichier original demeure disponible sur notre page</t>
  </si>
  <si>
    <r>
      <rPr>
        <b/>
        <sz val="12"/>
        <color indexed="8"/>
        <rFont val="Calibri"/>
        <family val="2"/>
      </rPr>
      <t>7)</t>
    </r>
    <r>
      <rPr>
        <sz val="12"/>
        <color theme="1"/>
        <rFont val="Calibri"/>
        <family val="2"/>
        <scheme val="minor"/>
      </rPr>
      <t xml:space="preserve"> Ce fichier est fourni par le CECR, à titre d'outil de travail dans le cadre de vos collectes de résultats des contrôles </t>
    </r>
  </si>
  <si>
    <r>
      <t xml:space="preserve">internet au </t>
    </r>
    <r>
      <rPr>
        <b/>
        <u/>
        <sz val="12"/>
        <color theme="4" tint="-0.249977111117893"/>
        <rFont val="Calibri"/>
        <family val="2"/>
        <scheme val="minor"/>
      </rPr>
      <t>www.chus.qc.ca/cecr</t>
    </r>
    <r>
      <rPr>
        <sz val="12"/>
        <color theme="1"/>
        <rFont val="Calibri"/>
        <family val="2"/>
        <scheme val="minor"/>
      </rPr>
      <t>.</t>
    </r>
  </si>
  <si>
    <r>
      <t xml:space="preserve">Objectif : </t>
    </r>
    <r>
      <rPr>
        <sz val="12"/>
        <rFont val="Arial"/>
        <family val="2"/>
      </rPr>
      <t>S'assurer sommairement de la calibration des moniteurs d'acquisition et de reconstruction.</t>
    </r>
  </si>
  <si>
    <r>
      <t xml:space="preserve">Fréquence : </t>
    </r>
    <r>
      <rPr>
        <sz val="12"/>
        <rFont val="Arial"/>
        <family val="2"/>
      </rPr>
      <t>Quotidienne</t>
    </r>
  </si>
  <si>
    <r>
      <rPr>
        <sz val="12"/>
        <rFont val="Calibri"/>
        <family val="2"/>
      </rPr>
      <t>▪</t>
    </r>
    <r>
      <rPr>
        <sz val="12"/>
        <rFont val="Arial"/>
        <family val="2"/>
      </rPr>
      <t xml:space="preserve"> Aucune distorsion géométrique</t>
    </r>
  </si>
  <si>
    <t>Version 2014-02-20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</si>
</sst>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1]_ ;_ * \(#,##0.00\)\ [$€-1]_ ;_ * &quot;-&quot;??_)\ [$€-1]_ "/>
    <numFmt numFmtId="165" formatCode="yyyy/mm/dd;@"/>
  </numFmts>
  <fonts count="74" x14ac:knownFonts="1">
    <font>
      <sz val="11"/>
      <color theme="1"/>
      <name val="Calibri"/>
      <family val="2"/>
      <scheme val="minor"/>
    </font>
    <font>
      <sz val="11"/>
      <color indexed="8"/>
      <name val="Calibri"/>
      <family val="2"/>
    </font>
    <font>
      <sz val="10"/>
      <color indexed="8"/>
      <name val="Arial"/>
      <family val="2"/>
    </font>
    <font>
      <sz val="10"/>
      <name val="Arial"/>
      <family val="2"/>
    </font>
    <font>
      <b/>
      <sz val="10"/>
      <name val="Arial"/>
      <family val="2"/>
    </font>
    <font>
      <b/>
      <i/>
      <sz val="14"/>
      <color indexed="8"/>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8"/>
      <color indexed="8"/>
      <name val="Bradley Hand ITC"/>
      <family val="4"/>
    </font>
    <font>
      <sz val="10"/>
      <name val="Arial"/>
      <family val="2"/>
    </font>
    <font>
      <sz val="8"/>
      <name val="Arial"/>
      <family val="2"/>
    </font>
    <font>
      <sz val="8"/>
      <name val="Calibri"/>
      <family val="2"/>
    </font>
    <font>
      <sz val="11"/>
      <color indexed="8"/>
      <name val="Times New Roman"/>
      <family val="1"/>
    </font>
    <font>
      <b/>
      <sz val="11"/>
      <color indexed="8"/>
      <name val="Times New Roman"/>
      <family val="1"/>
    </font>
    <font>
      <sz val="14"/>
      <color indexed="8"/>
      <name val="Times New Roman"/>
      <family val="1"/>
    </font>
    <font>
      <sz val="14"/>
      <name val="Times New Roman"/>
      <family val="1"/>
    </font>
    <font>
      <b/>
      <sz val="11"/>
      <color indexed="10"/>
      <name val="Calibri"/>
      <family val="2"/>
    </font>
    <font>
      <sz val="12"/>
      <name val="Helv"/>
    </font>
    <font>
      <sz val="10"/>
      <name val="Times New Roman"/>
      <family val="1"/>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i/>
      <sz val="20"/>
      <color indexed="8"/>
      <name val="Bradley Hand ITC"/>
      <family val="4"/>
    </font>
    <font>
      <u/>
      <sz val="10"/>
      <name val="Arial"/>
      <family val="2"/>
    </font>
    <font>
      <b/>
      <sz val="14"/>
      <name val="Times New Roman"/>
      <family val="1"/>
    </font>
    <font>
      <b/>
      <sz val="12"/>
      <name val="Times New Roman"/>
      <family val="1"/>
    </font>
    <font>
      <b/>
      <sz val="12"/>
      <name val="Arial"/>
      <family val="2"/>
    </font>
    <font>
      <b/>
      <sz val="9"/>
      <name val="Arial"/>
      <family val="2"/>
    </font>
    <font>
      <sz val="9"/>
      <name val="Arial"/>
      <family val="2"/>
    </font>
    <font>
      <b/>
      <sz val="10"/>
      <name val="Times New Roman"/>
      <family val="1"/>
    </font>
    <font>
      <sz val="11"/>
      <name val="Arial"/>
      <family val="2"/>
    </font>
    <font>
      <sz val="12"/>
      <name val="Arial"/>
      <family val="2"/>
    </font>
    <font>
      <b/>
      <sz val="16"/>
      <name val="Arial"/>
      <family val="2"/>
    </font>
    <font>
      <sz val="16"/>
      <name val="Arial"/>
      <family val="2"/>
    </font>
    <font>
      <b/>
      <sz val="11"/>
      <name val="Arial"/>
      <family val="2"/>
    </font>
    <font>
      <sz val="11"/>
      <name val="Times New Roman"/>
      <family val="1"/>
    </font>
    <font>
      <sz val="11"/>
      <name val="Calibri"/>
      <family val="2"/>
    </font>
    <font>
      <b/>
      <sz val="11"/>
      <name val="Times New Roman"/>
      <family val="1"/>
    </font>
    <font>
      <vertAlign val="superscript"/>
      <sz val="11"/>
      <name val="Arial"/>
      <family val="2"/>
    </font>
    <font>
      <b/>
      <sz val="12"/>
      <color indexed="8"/>
      <name val="Calibri"/>
      <family val="2"/>
    </font>
    <font>
      <sz val="12"/>
      <color indexed="8"/>
      <name val="Calibri"/>
      <family val="2"/>
    </font>
    <font>
      <u/>
      <sz val="12"/>
      <color indexed="8"/>
      <name val="Calibri"/>
      <family val="2"/>
    </font>
    <font>
      <i/>
      <sz val="12"/>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2"/>
      <color theme="1"/>
      <name val="Arial"/>
      <family val="2"/>
    </font>
    <font>
      <b/>
      <sz val="12"/>
      <color theme="1"/>
      <name val="Calibri"/>
      <family val="2"/>
      <scheme val="minor"/>
    </font>
    <font>
      <sz val="12"/>
      <color theme="1"/>
      <name val="Calibri"/>
      <family val="2"/>
      <scheme val="minor"/>
    </font>
    <font>
      <sz val="9"/>
      <color theme="1"/>
      <name val="Calibri"/>
      <family val="2"/>
      <scheme val="minor"/>
    </font>
    <font>
      <u/>
      <sz val="12"/>
      <color theme="1"/>
      <name val="Calibri"/>
      <family val="2"/>
      <scheme val="minor"/>
    </font>
    <font>
      <b/>
      <u/>
      <sz val="10"/>
      <color theme="1"/>
      <name val="Arial"/>
      <family val="2"/>
    </font>
    <font>
      <sz val="10"/>
      <color theme="1"/>
      <name val="Calibri"/>
      <family val="2"/>
      <scheme val="minor"/>
    </font>
    <font>
      <b/>
      <sz val="10"/>
      <color theme="1"/>
      <name val="Arial"/>
      <family val="2"/>
    </font>
    <font>
      <b/>
      <sz val="11"/>
      <color theme="1"/>
      <name val="Arial"/>
      <family val="2"/>
    </font>
    <font>
      <b/>
      <u/>
      <sz val="16"/>
      <color theme="1"/>
      <name val="Calibri"/>
      <family val="2"/>
      <scheme val="minor"/>
    </font>
    <font>
      <b/>
      <u/>
      <sz val="11"/>
      <color theme="10"/>
      <name val="Calibri"/>
      <family val="2"/>
    </font>
    <font>
      <sz val="11"/>
      <color theme="1"/>
      <name val="Arial"/>
      <family val="2"/>
    </font>
    <font>
      <vertAlign val="superscript"/>
      <sz val="11"/>
      <color theme="1"/>
      <name val="Arial"/>
      <family val="2"/>
    </font>
    <font>
      <i/>
      <sz val="12"/>
      <color indexed="56"/>
      <name val="Calibri"/>
      <family val="2"/>
    </font>
    <font>
      <b/>
      <u/>
      <sz val="12"/>
      <color theme="4" tint="-0.249977111117893"/>
      <name val="Calibri"/>
      <family val="2"/>
      <scheme val="minor"/>
    </font>
    <font>
      <b/>
      <i/>
      <sz val="12"/>
      <color indexed="8"/>
      <name val="Calibri"/>
      <family val="2"/>
    </font>
    <font>
      <sz val="12"/>
      <color rgb="FFC00000"/>
      <name val="Calibri"/>
      <family val="2"/>
      <scheme val="minor"/>
    </font>
    <font>
      <sz val="12"/>
      <name val="Times New Roman"/>
      <family val="1"/>
    </font>
    <font>
      <sz val="12"/>
      <name val="Calibri"/>
      <family val="2"/>
    </font>
    <font>
      <sz val="12"/>
      <color theme="1"/>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46"/>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
      <patternFill patternType="solid">
        <fgColor rgb="FFCDD7E6"/>
        <bgColor indexed="64"/>
      </patternFill>
    </fill>
    <fill>
      <patternFill patternType="solid">
        <fgColor theme="0" tint="-0.14999847407452621"/>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double">
        <color indexed="64"/>
      </left>
      <right style="medium">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thin">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s>
  <cellStyleXfs count="3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1" fillId="0" borderId="0" applyNumberFormat="0" applyFill="0" applyBorder="0" applyAlignment="0" applyProtection="0"/>
    <xf numFmtId="0" fontId="22" fillId="11" borderId="1" applyNumberFormat="0" applyAlignment="0" applyProtection="0"/>
    <xf numFmtId="0" fontId="11" fillId="0" borderId="2" applyNumberFormat="0" applyFill="0" applyAlignment="0" applyProtection="0"/>
    <xf numFmtId="0" fontId="23" fillId="4" borderId="3" applyNumberFormat="0" applyFont="0" applyAlignment="0" applyProtection="0"/>
    <xf numFmtId="0" fontId="8" fillId="7" borderId="1" applyNumberFormat="0" applyAlignment="0" applyProtection="0"/>
    <xf numFmtId="164" fontId="24" fillId="0" borderId="0" applyFont="0" applyFill="0" applyBorder="0" applyAlignment="0" applyProtection="0"/>
    <xf numFmtId="0" fontId="7" fillId="12" borderId="0" applyNumberFormat="0" applyBorder="0" applyAlignment="0" applyProtection="0"/>
    <xf numFmtId="0" fontId="51" fillId="0" borderId="0" applyNumberFormat="0" applyFill="0" applyBorder="0" applyAlignment="0" applyProtection="0">
      <alignment vertical="top"/>
      <protection locked="0"/>
    </xf>
    <xf numFmtId="0" fontId="25" fillId="7" borderId="0" applyNumberFormat="0" applyBorder="0" applyAlignment="0" applyProtection="0"/>
    <xf numFmtId="0" fontId="15" fillId="0" borderId="0"/>
    <xf numFmtId="0" fontId="6" fillId="6" borderId="0" applyNumberFormat="0" applyBorder="0" applyAlignment="0" applyProtection="0"/>
    <xf numFmtId="0" fontId="9" fillId="11" borderId="4" applyNumberFormat="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0" fillId="13" borderId="8" applyNumberFormat="0" applyAlignment="0" applyProtection="0"/>
  </cellStyleXfs>
  <cellXfs count="429">
    <xf numFmtId="0" fontId="0" fillId="0" borderId="0" xfId="0"/>
    <xf numFmtId="0" fontId="0" fillId="0" borderId="0" xfId="0" applyFill="1"/>
    <xf numFmtId="0" fontId="0" fillId="0" borderId="0" xfId="0" applyAlignment="1">
      <alignment horizontal="left"/>
    </xf>
    <xf numFmtId="0" fontId="0" fillId="0" borderId="0" xfId="0" applyAlignment="1">
      <alignment horizontal="right"/>
    </xf>
    <xf numFmtId="0" fontId="0" fillId="0" borderId="0" xfId="0" applyFill="1" applyAlignment="1">
      <alignment horizontal="center"/>
    </xf>
    <xf numFmtId="0" fontId="0" fillId="14" borderId="0" xfId="0" applyFill="1"/>
    <xf numFmtId="0" fontId="15" fillId="0" borderId="0" xfId="28"/>
    <xf numFmtId="0" fontId="18" fillId="0" borderId="0" xfId="0" applyFont="1" applyAlignment="1">
      <alignment horizontal="left"/>
    </xf>
    <xf numFmtId="0" fontId="20" fillId="0" borderId="0" xfId="0" applyFont="1" applyAlignment="1">
      <alignment horizontal="left"/>
    </xf>
    <xf numFmtId="0" fontId="19" fillId="15" borderId="9" xfId="0" applyFont="1" applyFill="1" applyBorder="1" applyAlignment="1">
      <alignment horizontal="right"/>
    </xf>
    <xf numFmtId="0" fontId="19" fillId="15" borderId="10" xfId="0" applyFont="1" applyFill="1" applyBorder="1" applyAlignment="1">
      <alignment horizontal="right"/>
    </xf>
    <xf numFmtId="0" fontId="19" fillId="0" borderId="0" xfId="0" applyFont="1" applyFill="1" applyBorder="1" applyAlignment="1">
      <alignment horizontal="right"/>
    </xf>
    <xf numFmtId="0" fontId="18" fillId="0" borderId="0" xfId="0" applyFont="1" applyFill="1" applyBorder="1" applyAlignment="1" applyProtection="1">
      <alignment vertical="top" wrapText="1"/>
      <protection locked="0"/>
    </xf>
    <xf numFmtId="0" fontId="0" fillId="0" borderId="0" xfId="0" applyAlignment="1">
      <alignment wrapText="1"/>
    </xf>
    <xf numFmtId="0" fontId="0" fillId="0" borderId="0" xfId="0" applyAlignment="1">
      <alignment horizontal="left" wrapText="1"/>
    </xf>
    <xf numFmtId="0" fontId="21"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0" fillId="14" borderId="0" xfId="0" applyFill="1" applyBorder="1"/>
    <xf numFmtId="0" fontId="0" fillId="14" borderId="0" xfId="0" applyFill="1" applyAlignment="1">
      <alignment horizontal="centerContinuous"/>
    </xf>
    <xf numFmtId="0" fontId="14" fillId="14" borderId="11" xfId="0" applyFont="1" applyFill="1" applyBorder="1" applyAlignment="1">
      <alignment horizontal="centerContinuous"/>
    </xf>
    <xf numFmtId="0" fontId="0" fillId="14" borderId="11" xfId="0" applyFill="1" applyBorder="1" applyAlignment="1">
      <alignment horizontal="centerContinuous"/>
    </xf>
    <xf numFmtId="0" fontId="30" fillId="14" borderId="0" xfId="0" applyFont="1" applyFill="1" applyAlignment="1">
      <alignment horizontal="centerContinuous"/>
    </xf>
    <xf numFmtId="0" fontId="15" fillId="0" borderId="0" xfId="28" applyAlignment="1">
      <alignment vertical="center"/>
    </xf>
    <xf numFmtId="0" fontId="0" fillId="0" borderId="0" xfId="0" applyAlignment="1">
      <alignment wrapText="1"/>
    </xf>
    <xf numFmtId="0" fontId="3" fillId="16" borderId="12" xfId="28"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0" xfId="0" applyAlignment="1">
      <alignment vertical="center" wrapText="1"/>
    </xf>
    <xf numFmtId="2" fontId="15" fillId="16" borderId="13" xfId="28" applyNumberFormat="1" applyFont="1" applyFill="1" applyBorder="1" applyAlignment="1" applyProtection="1">
      <alignment horizontal="center" vertical="center"/>
      <protection locked="0"/>
    </xf>
    <xf numFmtId="2" fontId="15" fillId="16" borderId="14" xfId="28" applyNumberFormat="1" applyFont="1" applyFill="1" applyBorder="1" applyAlignment="1" applyProtection="1">
      <alignment horizontal="center" vertical="center"/>
      <protection locked="0"/>
    </xf>
    <xf numFmtId="2" fontId="3" fillId="16" borderId="12" xfId="28" applyNumberFormat="1" applyFont="1" applyFill="1" applyBorder="1" applyAlignment="1" applyProtection="1">
      <alignment horizontal="center" vertical="center"/>
      <protection locked="0"/>
    </xf>
    <xf numFmtId="2" fontId="15" fillId="16" borderId="12" xfId="28" applyNumberFormat="1" applyFont="1" applyFill="1"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wrapText="1"/>
    </xf>
    <xf numFmtId="0" fontId="34" fillId="18" borderId="0" xfId="28" applyFont="1" applyFill="1" applyBorder="1" applyAlignment="1">
      <alignment horizontal="left" vertical="center"/>
    </xf>
    <xf numFmtId="0" fontId="54" fillId="0" borderId="0" xfId="0" applyFont="1" applyAlignment="1">
      <alignment horizontal="left" vertical="center"/>
    </xf>
    <xf numFmtId="0" fontId="55" fillId="0" borderId="0" xfId="0" applyFont="1" applyAlignment="1">
      <alignment horizontal="left" vertical="center" wrapText="1"/>
    </xf>
    <xf numFmtId="0" fontId="33" fillId="18" borderId="16" xfId="28" applyFont="1" applyFill="1" applyBorder="1" applyAlignment="1">
      <alignment horizontal="center" vertical="center"/>
    </xf>
    <xf numFmtId="0" fontId="33" fillId="18" borderId="17" xfId="28" applyFont="1" applyFill="1" applyBorder="1" applyAlignment="1">
      <alignment horizontal="center" vertical="center"/>
    </xf>
    <xf numFmtId="0" fontId="32" fillId="0" borderId="0" xfId="0" applyFont="1" applyFill="1" applyBorder="1" applyAlignment="1">
      <alignment horizontal="left" wrapText="1"/>
    </xf>
    <xf numFmtId="0" fontId="56" fillId="0" borderId="0" xfId="0" applyFont="1" applyAlignment="1">
      <alignment horizontal="left" wrapText="1"/>
    </xf>
    <xf numFmtId="0" fontId="56" fillId="0" borderId="0" xfId="0" applyFont="1" applyAlignment="1">
      <alignment wrapText="1"/>
    </xf>
    <xf numFmtId="0" fontId="15" fillId="0" borderId="0" xfId="28" applyAlignment="1">
      <alignment wrapText="1"/>
    </xf>
    <xf numFmtId="0" fontId="35" fillId="19" borderId="0" xfId="28" applyFont="1" applyFill="1" applyBorder="1" applyAlignment="1">
      <alignment horizontal="left" vertical="center" wrapText="1"/>
    </xf>
    <xf numFmtId="0" fontId="57" fillId="19" borderId="0" xfId="0" applyFont="1" applyFill="1" applyBorder="1" applyAlignment="1">
      <alignment horizontal="left" wrapText="1"/>
    </xf>
    <xf numFmtId="0" fontId="36" fillId="19" borderId="0" xfId="28" applyFont="1" applyFill="1" applyBorder="1" applyAlignment="1">
      <alignment wrapText="1"/>
    </xf>
    <xf numFmtId="0" fontId="57" fillId="19"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5" fillId="0" borderId="0" xfId="0" applyFont="1" applyAlignment="1">
      <alignment wrapText="1"/>
    </xf>
    <xf numFmtId="0" fontId="58" fillId="0" borderId="0" xfId="0" applyFont="1" applyAlignment="1">
      <alignment horizontal="left" wrapText="1"/>
    </xf>
    <xf numFmtId="2" fontId="3" fillId="16" borderId="16" xfId="28" applyNumberFormat="1" applyFont="1" applyFill="1" applyBorder="1" applyAlignment="1" applyProtection="1">
      <alignment horizontal="center" vertical="center"/>
      <protection locked="0"/>
    </xf>
    <xf numFmtId="2" fontId="3" fillId="16" borderId="19" xfId="28" applyNumberFormat="1" applyFont="1" applyFill="1" applyBorder="1" applyAlignment="1" applyProtection="1">
      <alignment horizontal="center" vertical="center"/>
      <protection locked="0"/>
    </xf>
    <xf numFmtId="0" fontId="35" fillId="20" borderId="20" xfId="28" applyFont="1" applyFill="1" applyBorder="1" applyAlignment="1">
      <alignment horizontal="left" vertical="center"/>
    </xf>
    <xf numFmtId="0" fontId="35" fillId="20" borderId="21" xfId="28" applyFont="1" applyFill="1" applyBorder="1" applyAlignment="1">
      <alignment horizontal="left" vertical="center"/>
    </xf>
    <xf numFmtId="0" fontId="15" fillId="20" borderId="21" xfId="28" applyFill="1" applyBorder="1"/>
    <xf numFmtId="0" fontId="15" fillId="20" borderId="10" xfId="28" applyFill="1" applyBorder="1"/>
    <xf numFmtId="0" fontId="36" fillId="20" borderId="20" xfId="28" applyFont="1" applyFill="1" applyBorder="1" applyAlignment="1">
      <alignment horizontal="left" vertical="center"/>
    </xf>
    <xf numFmtId="0" fontId="0" fillId="20" borderId="21" xfId="0" applyFill="1" applyBorder="1" applyAlignment="1"/>
    <xf numFmtId="0" fontId="59" fillId="0" borderId="0" xfId="0" applyFont="1" applyAlignment="1">
      <alignment horizontal="left" vertical="center"/>
    </xf>
    <xf numFmtId="165" fontId="3" fillId="16" borderId="22" xfId="28" applyNumberFormat="1" applyFont="1" applyFill="1" applyBorder="1" applyAlignment="1" applyProtection="1">
      <alignment horizontal="center" vertical="center" wrapText="1"/>
      <protection locked="0"/>
    </xf>
    <xf numFmtId="0" fontId="4" fillId="18" borderId="0" xfId="28" applyFont="1" applyFill="1" applyBorder="1" applyAlignment="1">
      <alignment horizontal="left" vertical="center"/>
    </xf>
    <xf numFmtId="0" fontId="3" fillId="0" borderId="0" xfId="28" applyFont="1"/>
    <xf numFmtId="0" fontId="3" fillId="0" borderId="0" xfId="28" applyFont="1" applyFill="1" applyBorder="1" applyAlignment="1">
      <alignment horizontal="left"/>
    </xf>
    <xf numFmtId="0" fontId="3" fillId="0" borderId="0" xfId="28" applyFont="1" applyFill="1" applyBorder="1"/>
    <xf numFmtId="0" fontId="60" fillId="0" borderId="23" xfId="0" applyFont="1" applyBorder="1" applyAlignment="1">
      <alignment horizontal="center" vertical="center"/>
    </xf>
    <xf numFmtId="0" fontId="37" fillId="15" borderId="24" xfId="28" applyFont="1" applyFill="1" applyBorder="1" applyAlignment="1">
      <alignment horizontal="center" vertical="center" wrapText="1"/>
    </xf>
    <xf numFmtId="0" fontId="37" fillId="15" borderId="25" xfId="28" applyFont="1" applyFill="1" applyBorder="1" applyAlignment="1">
      <alignment horizontal="center" vertical="center" wrapText="1"/>
    </xf>
    <xf numFmtId="0" fontId="3" fillId="17" borderId="26" xfId="28" applyFont="1" applyFill="1" applyBorder="1" applyAlignment="1">
      <alignment horizontal="center" vertical="center" wrapText="1"/>
    </xf>
    <xf numFmtId="0" fontId="3" fillId="17" borderId="20" xfId="28" applyFont="1" applyFill="1" applyBorder="1" applyAlignment="1">
      <alignment horizontal="center" vertical="center" wrapText="1"/>
    </xf>
    <xf numFmtId="0" fontId="33" fillId="18" borderId="16" xfId="28" applyFont="1" applyFill="1" applyBorder="1" applyAlignment="1">
      <alignment horizontal="center" vertical="center" wrapText="1"/>
    </xf>
    <xf numFmtId="0" fontId="0" fillId="0" borderId="0" xfId="0" applyAlignment="1">
      <alignment wrapText="1"/>
    </xf>
    <xf numFmtId="0" fontId="60" fillId="0" borderId="0" xfId="0" applyFont="1" applyAlignment="1">
      <alignment wrapText="1"/>
    </xf>
    <xf numFmtId="0" fontId="19" fillId="15" borderId="10" xfId="0" applyFont="1" applyFill="1" applyBorder="1" applyAlignment="1">
      <alignment horizontal="center" vertical="center"/>
    </xf>
    <xf numFmtId="0" fontId="4" fillId="18" borderId="30" xfId="28" applyFont="1" applyFill="1" applyBorder="1" applyAlignment="1">
      <alignment horizontal="left" vertical="center"/>
    </xf>
    <xf numFmtId="0" fontId="0" fillId="0" borderId="0" xfId="0" applyBorder="1" applyAlignment="1">
      <alignment horizontal="center" vertical="center"/>
    </xf>
    <xf numFmtId="0" fontId="3" fillId="18" borderId="0" xfId="28" applyFont="1" applyFill="1" applyBorder="1" applyAlignment="1">
      <alignment horizontal="left" vertical="center"/>
    </xf>
    <xf numFmtId="0" fontId="39" fillId="18" borderId="0" xfId="28" applyFont="1" applyFill="1" applyBorder="1" applyAlignment="1">
      <alignment horizontal="left" vertical="center"/>
    </xf>
    <xf numFmtId="0" fontId="37" fillId="18" borderId="16" xfId="28" applyFont="1" applyFill="1" applyBorder="1" applyAlignment="1">
      <alignment horizontal="center" vertical="center"/>
    </xf>
    <xf numFmtId="0" fontId="37" fillId="0" borderId="0" xfId="28" applyFont="1" applyFill="1" applyBorder="1" applyAlignment="1">
      <alignment horizontal="left" vertical="center"/>
    </xf>
    <xf numFmtId="0" fontId="0" fillId="0" borderId="0" xfId="0" applyFill="1" applyBorder="1" applyAlignment="1">
      <alignment horizontal="left" vertical="center"/>
    </xf>
    <xf numFmtId="0" fontId="38" fillId="0" borderId="0" xfId="28" applyFont="1" applyFill="1" applyBorder="1"/>
    <xf numFmtId="0" fontId="38" fillId="0" borderId="0" xfId="28" applyFont="1"/>
    <xf numFmtId="0" fontId="61" fillId="0" borderId="0" xfId="0" applyFont="1" applyAlignment="1">
      <alignment horizontal="left" vertical="center"/>
    </xf>
    <xf numFmtId="0" fontId="38" fillId="0" borderId="0" xfId="28" applyFont="1" applyFill="1" applyBorder="1" applyAlignment="1">
      <alignment horizontal="left"/>
    </xf>
    <xf numFmtId="0" fontId="5" fillId="18" borderId="0" xfId="0" applyFont="1" applyFill="1" applyAlignment="1">
      <alignment wrapText="1"/>
    </xf>
    <xf numFmtId="0" fontId="0" fillId="18" borderId="0" xfId="0" applyFill="1"/>
    <xf numFmtId="0" fontId="55" fillId="18" borderId="0" xfId="0" applyFont="1" applyFill="1"/>
    <xf numFmtId="0" fontId="0" fillId="18" borderId="0" xfId="0" applyFill="1" applyAlignment="1">
      <alignment horizontal="center"/>
    </xf>
    <xf numFmtId="0" fontId="61" fillId="18" borderId="0" xfId="0" applyFont="1" applyFill="1" applyAlignment="1">
      <alignment horizontal="left" vertical="center"/>
    </xf>
    <xf numFmtId="0" fontId="59" fillId="18" borderId="0" xfId="0" applyFont="1" applyFill="1" applyAlignment="1">
      <alignment horizontal="left" vertical="center"/>
    </xf>
    <xf numFmtId="0" fontId="0" fillId="18" borderId="0" xfId="0" applyFill="1" applyAlignment="1">
      <alignment wrapText="1"/>
    </xf>
    <xf numFmtId="0" fontId="37" fillId="18" borderId="0" xfId="28" applyFont="1" applyFill="1" applyBorder="1" applyAlignment="1">
      <alignment horizontal="left" vertical="center"/>
    </xf>
    <xf numFmtId="0" fontId="3" fillId="18" borderId="0" xfId="28" applyFont="1" applyFill="1"/>
    <xf numFmtId="0" fontId="52" fillId="18" borderId="0" xfId="0" applyFont="1" applyFill="1" applyAlignment="1">
      <alignment horizontal="left" wrapText="1"/>
    </xf>
    <xf numFmtId="0" fontId="52" fillId="18" borderId="0" xfId="0" applyFont="1" applyFill="1" applyAlignment="1">
      <alignment wrapText="1"/>
    </xf>
    <xf numFmtId="0" fontId="4" fillId="18" borderId="0" xfId="28" applyFont="1" applyFill="1"/>
    <xf numFmtId="0" fontId="62" fillId="18" borderId="0" xfId="0" applyFont="1" applyFill="1" applyAlignment="1">
      <alignment vertical="center"/>
    </xf>
    <xf numFmtId="0" fontId="42" fillId="18" borderId="0" xfId="28" applyFont="1" applyFill="1" applyBorder="1"/>
    <xf numFmtId="0" fontId="42" fillId="18" borderId="0" xfId="28" applyFont="1" applyFill="1"/>
    <xf numFmtId="0" fontId="52" fillId="18" borderId="0" xfId="0" applyFont="1" applyFill="1" applyAlignment="1"/>
    <xf numFmtId="0" fontId="33" fillId="18" borderId="31" xfId="28" applyFont="1" applyFill="1" applyBorder="1" applyAlignment="1">
      <alignment horizontal="center" vertical="center" wrapText="1"/>
    </xf>
    <xf numFmtId="0" fontId="3" fillId="17" borderId="32" xfId="28" applyFont="1" applyFill="1" applyBorder="1" applyAlignment="1">
      <alignment horizontal="center" vertical="center" wrapText="1"/>
    </xf>
    <xf numFmtId="0" fontId="52" fillId="18" borderId="0" xfId="0" applyFont="1" applyFill="1"/>
    <xf numFmtId="0" fontId="0" fillId="0" borderId="0" xfId="0" applyBorder="1" applyAlignment="1">
      <alignment vertical="center"/>
    </xf>
    <xf numFmtId="0" fontId="0" fillId="18" borderId="0" xfId="0" applyFill="1" applyBorder="1" applyAlignment="1">
      <alignment wrapText="1"/>
    </xf>
    <xf numFmtId="0" fontId="15" fillId="18" borderId="0" xfId="28" applyFill="1"/>
    <xf numFmtId="0" fontId="0" fillId="0" borderId="0" xfId="0" applyBorder="1" applyAlignment="1">
      <alignment vertical="center" wrapText="1"/>
    </xf>
    <xf numFmtId="0" fontId="3" fillId="16" borderId="28" xfId="28" applyNumberFormat="1" applyFont="1" applyFill="1" applyBorder="1" applyAlignment="1" applyProtection="1">
      <alignment horizontal="center" vertical="center" wrapText="1"/>
      <protection locked="0"/>
    </xf>
    <xf numFmtId="0" fontId="15" fillId="16" borderId="13" xfId="28" applyNumberFormat="1" applyFont="1" applyFill="1" applyBorder="1" applyAlignment="1" applyProtection="1">
      <alignment horizontal="center" vertical="center" wrapText="1"/>
      <protection locked="0"/>
    </xf>
    <xf numFmtId="0" fontId="3" fillId="16" borderId="13" xfId="28" applyNumberFormat="1" applyFont="1" applyFill="1" applyBorder="1" applyAlignment="1" applyProtection="1">
      <alignment horizontal="center" vertical="center" wrapText="1"/>
      <protection locked="0"/>
    </xf>
    <xf numFmtId="0" fontId="35" fillId="18" borderId="0" xfId="28" applyFont="1" applyFill="1" applyBorder="1" applyAlignment="1">
      <alignment horizontal="left" vertical="center"/>
    </xf>
    <xf numFmtId="0" fontId="15" fillId="18" borderId="0" xfId="28" applyFill="1" applyBorder="1"/>
    <xf numFmtId="0" fontId="36" fillId="18" borderId="0" xfId="28" applyFont="1" applyFill="1" applyBorder="1" applyAlignment="1">
      <alignment horizontal="left" vertical="center"/>
    </xf>
    <xf numFmtId="0" fontId="0" fillId="0" borderId="30" xfId="0" applyBorder="1" applyAlignment="1">
      <alignment horizontal="center" vertical="center"/>
    </xf>
    <xf numFmtId="0" fontId="21" fillId="18" borderId="0" xfId="0" applyFont="1" applyFill="1" applyBorder="1" applyAlignment="1">
      <alignment horizontal="left" wrapText="1"/>
    </xf>
    <xf numFmtId="0" fontId="38" fillId="18" borderId="0" xfId="28" applyFont="1" applyFill="1" applyBorder="1" applyAlignment="1">
      <alignment horizontal="left" vertical="center"/>
    </xf>
    <xf numFmtId="0" fontId="42" fillId="18" borderId="0" xfId="28" applyFont="1" applyFill="1" applyBorder="1" applyAlignment="1">
      <alignment horizontal="left" vertical="center"/>
    </xf>
    <xf numFmtId="0" fontId="0" fillId="18" borderId="0" xfId="0" applyFont="1" applyFill="1" applyBorder="1" applyAlignment="1">
      <alignment wrapText="1"/>
    </xf>
    <xf numFmtId="0" fontId="0" fillId="18" borderId="0" xfId="0" applyFont="1" applyFill="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43" fillId="0" borderId="0" xfId="0" applyFont="1" applyFill="1" applyBorder="1" applyAlignment="1">
      <alignment horizontal="left" wrapText="1"/>
    </xf>
    <xf numFmtId="0" fontId="0" fillId="0" borderId="0" xfId="0" applyFont="1" applyAlignment="1">
      <alignment horizontal="left" wrapText="1"/>
    </xf>
    <xf numFmtId="0" fontId="38" fillId="18" borderId="0" xfId="28" applyFont="1" applyFill="1"/>
    <xf numFmtId="0" fontId="43" fillId="18" borderId="0" xfId="0" applyFont="1" applyFill="1" applyBorder="1" applyAlignment="1">
      <alignment horizontal="left" wrapText="1"/>
    </xf>
    <xf numFmtId="0" fontId="3" fillId="16" borderId="18" xfId="28" applyNumberFormat="1" applyFont="1" applyFill="1" applyBorder="1" applyAlignment="1" applyProtection="1">
      <alignment horizontal="center" vertical="center" wrapText="1"/>
      <protection locked="0"/>
    </xf>
    <xf numFmtId="0" fontId="3" fillId="16" borderId="15" xfId="28" applyNumberFormat="1" applyFont="1" applyFill="1" applyBorder="1" applyAlignment="1" applyProtection="1">
      <alignment horizontal="center" vertical="center" wrapText="1"/>
      <protection locked="0"/>
    </xf>
    <xf numFmtId="0" fontId="15" fillId="18" borderId="0" xfId="28" applyFill="1" applyBorder="1" applyAlignment="1"/>
    <xf numFmtId="0" fontId="0" fillId="18" borderId="0" xfId="0" applyFill="1" applyBorder="1" applyAlignment="1"/>
    <xf numFmtId="0" fontId="0" fillId="18" borderId="33" xfId="0" applyFill="1" applyBorder="1" applyAlignment="1">
      <alignment horizontal="center" vertical="center"/>
    </xf>
    <xf numFmtId="0" fontId="0" fillId="18" borderId="33" xfId="0" applyFill="1" applyBorder="1" applyAlignment="1">
      <alignment horizontal="center" vertical="center" wrapText="1"/>
    </xf>
    <xf numFmtId="0" fontId="0" fillId="18" borderId="31" xfId="0" applyFill="1" applyBorder="1" applyAlignment="1">
      <alignment horizontal="center"/>
    </xf>
    <xf numFmtId="0" fontId="0" fillId="18" borderId="24" xfId="0" applyFill="1" applyBorder="1" applyAlignment="1">
      <alignment horizontal="center"/>
    </xf>
    <xf numFmtId="0" fontId="0" fillId="18" borderId="24" xfId="0" applyFill="1" applyBorder="1" applyAlignment="1">
      <alignment horizontal="center" wrapText="1"/>
    </xf>
    <xf numFmtId="0" fontId="0" fillId="18" borderId="34" xfId="0" applyFill="1" applyBorder="1" applyAlignment="1">
      <alignment horizontal="center" vertical="center" wrapText="1"/>
    </xf>
    <xf numFmtId="0" fontId="0" fillId="18" borderId="35" xfId="0" applyFill="1" applyBorder="1" applyAlignment="1">
      <alignment horizontal="center" vertical="center" wrapText="1"/>
    </xf>
    <xf numFmtId="0" fontId="0" fillId="18" borderId="36" xfId="0" applyFill="1" applyBorder="1" applyAlignment="1">
      <alignment horizontal="center" vertical="center" wrapText="1"/>
    </xf>
    <xf numFmtId="0" fontId="60" fillId="18" borderId="0" xfId="0" applyFont="1" applyFill="1" applyBorder="1" applyAlignment="1">
      <alignment horizontal="left" vertical="top" wrapText="1"/>
    </xf>
    <xf numFmtId="0" fontId="34" fillId="21" borderId="13" xfId="28" applyFont="1" applyFill="1" applyBorder="1" applyAlignment="1" applyProtection="1">
      <alignment horizontal="left" vertical="center" wrapText="1"/>
      <protection hidden="1"/>
    </xf>
    <xf numFmtId="0" fontId="39" fillId="21" borderId="13" xfId="28" applyFont="1" applyFill="1" applyBorder="1" applyAlignment="1" applyProtection="1">
      <alignment horizontal="left" vertical="center" wrapText="1"/>
      <protection hidden="1"/>
    </xf>
    <xf numFmtId="0" fontId="39" fillId="18" borderId="13" xfId="28" applyFont="1" applyFill="1" applyBorder="1" applyAlignment="1" applyProtection="1">
      <alignment horizontal="left" vertical="center" wrapText="1"/>
      <protection hidden="1"/>
    </xf>
    <xf numFmtId="0" fontId="39" fillId="18" borderId="14" xfId="28" applyFont="1" applyFill="1" applyBorder="1" applyAlignment="1" applyProtection="1">
      <alignment horizontal="left" vertical="center" wrapText="1"/>
      <protection hidden="1"/>
    </xf>
    <xf numFmtId="0" fontId="34" fillId="18" borderId="20" xfId="28" applyFont="1" applyFill="1" applyBorder="1" applyAlignment="1" applyProtection="1">
      <alignment horizontal="left" vertical="center"/>
      <protection hidden="1"/>
    </xf>
    <xf numFmtId="0" fontId="34" fillId="18" borderId="21" xfId="28" applyFont="1" applyFill="1" applyBorder="1" applyAlignment="1" applyProtection="1">
      <alignment horizontal="left" vertical="center"/>
      <protection hidden="1"/>
    </xf>
    <xf numFmtId="0" fontId="39" fillId="18" borderId="21" xfId="28" applyFont="1" applyFill="1" applyBorder="1" applyAlignment="1" applyProtection="1">
      <alignment horizontal="left" vertical="center"/>
      <protection hidden="1"/>
    </xf>
    <xf numFmtId="0" fontId="3" fillId="18" borderId="21" xfId="28" applyFont="1" applyFill="1" applyBorder="1" applyAlignment="1" applyProtection="1">
      <alignment horizontal="left" vertical="center"/>
      <protection hidden="1"/>
    </xf>
    <xf numFmtId="0" fontId="3" fillId="18" borderId="10" xfId="28" applyFont="1" applyFill="1" applyBorder="1" applyAlignment="1" applyProtection="1">
      <alignment horizontal="left" vertical="center"/>
      <protection hidden="1"/>
    </xf>
    <xf numFmtId="0" fontId="39" fillId="18" borderId="20" xfId="28" applyFont="1" applyFill="1" applyBorder="1" applyAlignment="1" applyProtection="1">
      <alignment horizontal="left" vertical="center"/>
      <protection hidden="1"/>
    </xf>
    <xf numFmtId="0" fontId="4" fillId="18" borderId="20" xfId="28" applyFont="1" applyFill="1" applyBorder="1" applyProtection="1">
      <protection hidden="1"/>
    </xf>
    <xf numFmtId="0" fontId="4" fillId="18" borderId="21" xfId="28" applyFont="1" applyFill="1" applyBorder="1" applyProtection="1">
      <protection hidden="1"/>
    </xf>
    <xf numFmtId="0" fontId="15" fillId="18" borderId="21" xfId="28" applyFill="1" applyBorder="1" applyProtection="1">
      <protection hidden="1"/>
    </xf>
    <xf numFmtId="0" fontId="15" fillId="18" borderId="10" xfId="28" applyFill="1" applyBorder="1" applyProtection="1">
      <protection hidden="1"/>
    </xf>
    <xf numFmtId="0" fontId="3" fillId="18" borderId="20" xfId="28" applyFont="1" applyFill="1" applyBorder="1" applyProtection="1">
      <protection hidden="1"/>
    </xf>
    <xf numFmtId="2" fontId="15" fillId="16" borderId="28" xfId="28" applyNumberFormat="1" applyFont="1" applyFill="1" applyBorder="1" applyAlignment="1" applyProtection="1">
      <alignment horizontal="center" vertical="center"/>
      <protection locked="0"/>
    </xf>
    <xf numFmtId="0" fontId="3" fillId="17" borderId="38" xfId="28" applyFont="1" applyFill="1" applyBorder="1" applyAlignment="1">
      <alignment horizontal="center" vertical="center" wrapText="1"/>
    </xf>
    <xf numFmtId="0" fontId="4" fillId="18" borderId="0" xfId="28" applyFont="1" applyFill="1" applyProtection="1">
      <protection hidden="1"/>
    </xf>
    <xf numFmtId="0" fontId="15" fillId="18" borderId="0" xfId="28" applyFill="1" applyProtection="1">
      <protection hidden="1"/>
    </xf>
    <xf numFmtId="0" fontId="3" fillId="18" borderId="0" xfId="28" applyFont="1" applyFill="1" applyProtection="1">
      <protection hidden="1"/>
    </xf>
    <xf numFmtId="0" fontId="39" fillId="17" borderId="27" xfId="28" applyFont="1" applyFill="1" applyBorder="1" applyAlignment="1">
      <alignment horizontal="center" vertical="center" wrapText="1"/>
    </xf>
    <xf numFmtId="0" fontId="39" fillId="17" borderId="13" xfId="28" applyFont="1" applyFill="1" applyBorder="1" applyAlignment="1">
      <alignment horizontal="center" vertical="center" wrapText="1"/>
    </xf>
    <xf numFmtId="0" fontId="39" fillId="17" borderId="14" xfId="28" applyFont="1" applyFill="1" applyBorder="1" applyAlignment="1">
      <alignment horizontal="center" vertical="center" wrapText="1"/>
    </xf>
    <xf numFmtId="0" fontId="36" fillId="18" borderId="0" xfId="28" applyFont="1" applyFill="1"/>
    <xf numFmtId="0" fontId="15" fillId="0" borderId="0" xfId="28" applyProtection="1"/>
    <xf numFmtId="0" fontId="40" fillId="21" borderId="27" xfId="28" applyFont="1" applyFill="1" applyBorder="1" applyAlignment="1" applyProtection="1">
      <alignment horizontal="left" vertical="center"/>
    </xf>
    <xf numFmtId="0" fontId="41" fillId="21" borderId="13" xfId="28" applyFont="1" applyFill="1" applyBorder="1" applyAlignment="1" applyProtection="1">
      <alignment horizontal="left" vertical="center"/>
    </xf>
    <xf numFmtId="0" fontId="3" fillId="16" borderId="27" xfId="28" applyFont="1" applyFill="1" applyBorder="1" applyAlignment="1" applyProtection="1">
      <alignment horizontal="left" vertical="center" wrapText="1"/>
      <protection locked="0"/>
    </xf>
    <xf numFmtId="0" fontId="3" fillId="16" borderId="39" xfId="28" applyFont="1" applyFill="1" applyBorder="1" applyAlignment="1" applyProtection="1">
      <alignment horizontal="left" vertical="center" wrapText="1"/>
      <protection locked="0"/>
    </xf>
    <xf numFmtId="0" fontId="3" fillId="16" borderId="13" xfId="28" applyFont="1" applyFill="1" applyBorder="1" applyAlignment="1" applyProtection="1">
      <alignment horizontal="left" vertical="center" wrapText="1"/>
      <protection locked="0"/>
    </xf>
    <xf numFmtId="0" fontId="0" fillId="22" borderId="0" xfId="0" applyFill="1" applyAlignment="1">
      <alignment horizontal="left" vertical="center" wrapText="1"/>
    </xf>
    <xf numFmtId="0" fontId="15" fillId="22" borderId="0" xfId="28" applyFill="1"/>
    <xf numFmtId="0" fontId="42" fillId="22" borderId="0" xfId="28" applyFont="1" applyFill="1" applyBorder="1"/>
    <xf numFmtId="0" fontId="15" fillId="22" borderId="0" xfId="28" applyFill="1" applyBorder="1"/>
    <xf numFmtId="0" fontId="38" fillId="22" borderId="0" xfId="28" applyFont="1" applyFill="1" applyBorder="1"/>
    <xf numFmtId="0" fontId="34" fillId="18" borderId="0" xfId="28" applyFont="1" applyFill="1" applyBorder="1" applyAlignment="1">
      <alignment horizontal="left" vertical="top" wrapText="1"/>
    </xf>
    <xf numFmtId="0" fontId="37" fillId="18" borderId="16" xfId="28" applyFont="1" applyFill="1" applyBorder="1" applyAlignment="1">
      <alignment horizontal="center" vertical="center" wrapText="1"/>
    </xf>
    <xf numFmtId="0" fontId="3" fillId="18" borderId="37" xfId="28" applyFont="1" applyFill="1" applyBorder="1" applyAlignment="1" applyProtection="1">
      <alignment horizontal="center" vertical="center" wrapText="1"/>
    </xf>
    <xf numFmtId="0" fontId="2" fillId="18" borderId="37" xfId="28" applyFont="1" applyFill="1" applyBorder="1" applyAlignment="1" applyProtection="1">
      <alignment horizontal="center" vertical="center" wrapText="1"/>
    </xf>
    <xf numFmtId="0" fontId="15" fillId="16" borderId="28" xfId="28" applyFont="1" applyFill="1" applyBorder="1" applyAlignment="1" applyProtection="1">
      <alignment horizontal="left" vertical="center" wrapText="1"/>
      <protection locked="0"/>
    </xf>
    <xf numFmtId="0" fontId="15" fillId="16" borderId="13" xfId="28" applyFont="1" applyFill="1" applyBorder="1" applyAlignment="1" applyProtection="1">
      <alignment horizontal="left" vertical="center" wrapText="1"/>
      <protection locked="0"/>
    </xf>
    <xf numFmtId="0" fontId="38" fillId="18" borderId="0" xfId="28" applyFont="1" applyFill="1" applyBorder="1"/>
    <xf numFmtId="20" fontId="44" fillId="18" borderId="0" xfId="28" applyNumberFormat="1" applyFont="1" applyFill="1" applyBorder="1" applyAlignment="1">
      <alignment horizontal="left" vertical="top" wrapText="1"/>
    </xf>
    <xf numFmtId="0" fontId="38" fillId="18" borderId="40" xfId="28" applyFont="1" applyFill="1" applyBorder="1" applyAlignment="1">
      <alignment horizontal="left" vertical="center"/>
    </xf>
    <xf numFmtId="0" fontId="42" fillId="18" borderId="9" xfId="28" applyFont="1" applyFill="1" applyBorder="1" applyAlignment="1">
      <alignment horizontal="left" vertical="center"/>
    </xf>
    <xf numFmtId="0" fontId="38" fillId="18" borderId="0" xfId="28" applyFont="1" applyFill="1" applyBorder="1" applyAlignment="1">
      <alignment horizontal="left" vertical="top" wrapText="1"/>
    </xf>
    <xf numFmtId="0" fontId="3" fillId="16" borderId="18" xfId="28" applyFont="1" applyFill="1" applyBorder="1" applyAlignment="1" applyProtection="1">
      <alignment horizontal="left" vertical="center" wrapText="1"/>
      <protection locked="0"/>
    </xf>
    <xf numFmtId="0" fontId="3" fillId="16" borderId="15" xfId="28" applyFont="1" applyFill="1" applyBorder="1" applyAlignment="1" applyProtection="1">
      <alignment horizontal="left" vertical="center" wrapText="1"/>
      <protection locked="0"/>
    </xf>
    <xf numFmtId="0" fontId="3" fillId="16" borderId="41" xfId="28" applyFont="1" applyFill="1" applyBorder="1" applyAlignment="1" applyProtection="1">
      <alignment horizontal="left" vertical="center" wrapText="1"/>
      <protection locked="0"/>
    </xf>
    <xf numFmtId="0" fontId="3" fillId="16" borderId="21" xfId="28" applyFont="1" applyFill="1" applyBorder="1" applyAlignment="1" applyProtection="1">
      <alignment horizontal="left" vertical="center" wrapText="1"/>
      <protection locked="0"/>
    </xf>
    <xf numFmtId="0" fontId="0" fillId="24" borderId="0" xfId="0" applyFill="1"/>
    <xf numFmtId="0" fontId="15" fillId="0" borderId="0" xfId="28" applyAlignment="1">
      <alignment horizontal="centerContinuous"/>
    </xf>
    <xf numFmtId="0" fontId="21" fillId="14" borderId="20" xfId="0" applyFont="1" applyFill="1" applyBorder="1" applyAlignment="1">
      <alignment horizontal="centerContinuous" vertical="center"/>
    </xf>
    <xf numFmtId="0" fontId="21" fillId="24" borderId="21" xfId="0" applyFont="1" applyFill="1" applyBorder="1" applyAlignment="1">
      <alignment horizontal="centerContinuous" vertical="center"/>
    </xf>
    <xf numFmtId="0" fontId="0" fillId="24" borderId="26" xfId="0" applyFill="1" applyBorder="1" applyAlignment="1">
      <alignment horizontal="centerContinuous" vertical="center"/>
    </xf>
    <xf numFmtId="0" fontId="0" fillId="24" borderId="21" xfId="0" applyFill="1" applyBorder="1" applyAlignment="1">
      <alignment horizontal="centerContinuous" wrapText="1"/>
    </xf>
    <xf numFmtId="0" fontId="0" fillId="24" borderId="10" xfId="0" applyFill="1" applyBorder="1" applyAlignment="1">
      <alignment horizontal="centerContinuous" wrapText="1"/>
    </xf>
    <xf numFmtId="0" fontId="21" fillId="24" borderId="20" xfId="0" applyFont="1" applyFill="1" applyBorder="1" applyAlignment="1">
      <alignment horizontal="centerContinuous" vertical="center"/>
    </xf>
    <xf numFmtId="14" fontId="3" fillId="16" borderId="13" xfId="28" applyNumberFormat="1" applyFont="1" applyFill="1" applyBorder="1" applyAlignment="1" applyProtection="1">
      <alignment horizontal="center" vertical="center" wrapText="1"/>
      <protection locked="0"/>
    </xf>
    <xf numFmtId="0" fontId="3" fillId="16" borderId="13" xfId="28" applyFont="1" applyFill="1" applyBorder="1" applyAlignment="1" applyProtection="1">
      <alignment horizontal="center" vertical="center" wrapText="1"/>
      <protection locked="0"/>
    </xf>
    <xf numFmtId="0" fontId="37" fillId="15" borderId="23" xfId="28" applyFont="1" applyFill="1" applyBorder="1" applyAlignment="1">
      <alignment horizontal="center" vertical="center" wrapText="1"/>
    </xf>
    <xf numFmtId="0" fontId="3" fillId="16" borderId="27" xfId="28" applyFont="1" applyFill="1" applyBorder="1" applyAlignment="1" applyProtection="1">
      <alignment horizontal="center" vertical="center" wrapText="1"/>
      <protection locked="0"/>
    </xf>
    <xf numFmtId="0" fontId="3" fillId="17" borderId="41" xfId="28" applyFont="1" applyFill="1" applyBorder="1" applyAlignment="1">
      <alignment horizontal="center" vertical="center" wrapText="1"/>
    </xf>
    <xf numFmtId="0" fontId="3" fillId="17" borderId="21" xfId="28" applyFont="1" applyFill="1" applyBorder="1" applyAlignment="1">
      <alignment horizontal="center" vertical="center" wrapText="1"/>
    </xf>
    <xf numFmtId="0" fontId="3" fillId="17" borderId="27" xfId="28" applyFont="1" applyFill="1" applyBorder="1" applyAlignment="1">
      <alignment horizontal="center" vertical="center" wrapText="1"/>
    </xf>
    <xf numFmtId="2" fontId="3" fillId="0" borderId="27" xfId="28" applyNumberFormat="1" applyFont="1" applyFill="1" applyBorder="1" applyAlignment="1">
      <alignment horizontal="center" vertical="center"/>
    </xf>
    <xf numFmtId="0" fontId="3" fillId="17" borderId="13" xfId="28" applyFont="1" applyFill="1" applyBorder="1" applyAlignment="1">
      <alignment horizontal="center" vertical="center" wrapText="1"/>
    </xf>
    <xf numFmtId="2" fontId="3" fillId="0" borderId="13" xfId="28" applyNumberFormat="1" applyFont="1" applyFill="1" applyBorder="1" applyAlignment="1">
      <alignment horizontal="center" vertical="center"/>
    </xf>
    <xf numFmtId="14" fontId="3" fillId="16" borderId="31" xfId="28" applyNumberFormat="1" applyFont="1" applyFill="1" applyBorder="1" applyAlignment="1" applyProtection="1">
      <alignment horizontal="left" vertical="center" wrapText="1"/>
      <protection locked="0"/>
    </xf>
    <xf numFmtId="14" fontId="3" fillId="16" borderId="13" xfId="28" applyNumberFormat="1" applyFont="1" applyFill="1" applyBorder="1" applyAlignment="1" applyProtection="1">
      <alignment horizontal="left" vertical="center" wrapText="1"/>
      <protection locked="0"/>
    </xf>
    <xf numFmtId="0" fontId="3" fillId="16" borderId="14" xfId="28" applyFont="1" applyFill="1" applyBorder="1" applyAlignment="1" applyProtection="1">
      <alignment horizontal="left" vertical="center" wrapText="1"/>
      <protection locked="0"/>
    </xf>
    <xf numFmtId="0" fontId="3" fillId="16" borderId="42" xfId="28" applyFont="1" applyFill="1" applyBorder="1" applyAlignment="1" applyProtection="1">
      <alignment horizontal="left" vertical="center" wrapText="1"/>
      <protection locked="0"/>
    </xf>
    <xf numFmtId="0" fontId="3" fillId="17" borderId="43" xfId="28" applyFont="1" applyFill="1" applyBorder="1" applyAlignment="1">
      <alignment horizontal="center" vertical="center" wrapText="1"/>
    </xf>
    <xf numFmtId="14" fontId="3" fillId="16" borderId="14" xfId="28" applyNumberFormat="1" applyFont="1" applyFill="1" applyBorder="1" applyAlignment="1" applyProtection="1">
      <alignment horizontal="center" vertical="center" wrapText="1"/>
      <protection locked="0"/>
    </xf>
    <xf numFmtId="0" fontId="3" fillId="16" borderId="14" xfId="28" applyFont="1" applyFill="1" applyBorder="1" applyAlignment="1" applyProtection="1">
      <alignment horizontal="center" vertical="center" wrapText="1"/>
      <protection locked="0"/>
    </xf>
    <xf numFmtId="0" fontId="3" fillId="17" borderId="44" xfId="28" applyFont="1" applyFill="1" applyBorder="1" applyAlignment="1">
      <alignment horizontal="center" vertical="center" wrapText="1"/>
    </xf>
    <xf numFmtId="0" fontId="3" fillId="17" borderId="14" xfId="28" applyFont="1" applyFill="1" applyBorder="1" applyAlignment="1">
      <alignment horizontal="center" vertical="center" wrapText="1"/>
    </xf>
    <xf numFmtId="2" fontId="3" fillId="0" borderId="14" xfId="28" applyNumberFormat="1" applyFont="1" applyFill="1" applyBorder="1" applyAlignment="1">
      <alignment horizontal="center" vertical="center"/>
    </xf>
    <xf numFmtId="0" fontId="3" fillId="16" borderId="27" xfId="28" applyNumberFormat="1" applyFont="1" applyFill="1" applyBorder="1" applyAlignment="1" applyProtection="1">
      <alignment horizontal="left" vertical="center" wrapText="1"/>
      <protection locked="0"/>
    </xf>
    <xf numFmtId="0" fontId="3" fillId="16" borderId="13" xfId="28" applyNumberFormat="1" applyFont="1" applyFill="1" applyBorder="1" applyAlignment="1" applyProtection="1">
      <alignment horizontal="left" vertical="center" wrapText="1"/>
      <protection locked="0"/>
    </xf>
    <xf numFmtId="0" fontId="3" fillId="16" borderId="14" xfId="28" applyNumberFormat="1" applyFont="1" applyFill="1" applyBorder="1" applyAlignment="1" applyProtection="1">
      <alignment horizontal="left" vertical="center" wrapText="1"/>
      <protection locked="0"/>
    </xf>
    <xf numFmtId="14" fontId="3" fillId="16" borderId="45" xfId="28" applyNumberFormat="1" applyFont="1" applyFill="1" applyBorder="1" applyAlignment="1" applyProtection="1">
      <alignment horizontal="center" vertical="center" wrapText="1"/>
      <protection locked="0"/>
    </xf>
    <xf numFmtId="14" fontId="3" fillId="16" borderId="21" xfId="28" applyNumberFormat="1" applyFont="1" applyFill="1" applyBorder="1" applyAlignment="1" applyProtection="1">
      <alignment horizontal="center" vertical="center" wrapText="1"/>
      <protection locked="0"/>
    </xf>
    <xf numFmtId="0" fontId="3" fillId="16" borderId="28" xfId="28" applyFont="1" applyFill="1" applyBorder="1" applyAlignment="1" applyProtection="1">
      <alignment horizontal="left" vertical="center" wrapText="1"/>
      <protection locked="0"/>
    </xf>
    <xf numFmtId="0" fontId="3" fillId="16" borderId="41" xfId="28" applyNumberFormat="1" applyFont="1" applyFill="1" applyBorder="1" applyAlignment="1" applyProtection="1">
      <alignment horizontal="left" vertical="center" wrapText="1"/>
      <protection locked="0"/>
    </xf>
    <xf numFmtId="0" fontId="3" fillId="16" borderId="21" xfId="28" applyNumberFormat="1" applyFont="1" applyFill="1" applyBorder="1" applyAlignment="1" applyProtection="1">
      <alignment horizontal="left" vertical="center" wrapText="1"/>
      <protection locked="0"/>
    </xf>
    <xf numFmtId="0" fontId="3" fillId="17" borderId="28" xfId="28" applyFont="1" applyFill="1" applyBorder="1" applyAlignment="1">
      <alignment horizontal="center" vertical="center" wrapText="1"/>
    </xf>
    <xf numFmtId="0" fontId="3" fillId="17" borderId="46" xfId="28" applyFont="1" applyFill="1" applyBorder="1" applyAlignment="1">
      <alignment horizontal="center" vertical="center" wrapText="1"/>
    </xf>
    <xf numFmtId="0" fontId="3" fillId="17" borderId="39" xfId="28" applyFont="1" applyFill="1" applyBorder="1" applyAlignment="1">
      <alignment horizontal="center" vertical="center" wrapText="1"/>
    </xf>
    <xf numFmtId="0" fontId="3" fillId="16" borderId="47" xfId="28" applyFont="1" applyFill="1" applyBorder="1" applyAlignment="1" applyProtection="1">
      <alignment horizontal="center" vertical="center" wrapText="1"/>
      <protection locked="0"/>
    </xf>
    <xf numFmtId="14" fontId="3" fillId="16" borderId="44" xfId="28" applyNumberFormat="1" applyFont="1" applyFill="1" applyBorder="1" applyAlignment="1" applyProtection="1">
      <alignment horizontal="center" vertical="center" wrapText="1"/>
      <protection locked="0"/>
    </xf>
    <xf numFmtId="14" fontId="3" fillId="16" borderId="14" xfId="28" applyNumberFormat="1" applyFont="1" applyFill="1" applyBorder="1" applyAlignment="1" applyProtection="1">
      <alignment horizontal="left" vertical="center" wrapText="1"/>
      <protection locked="0"/>
    </xf>
    <xf numFmtId="0" fontId="3" fillId="16" borderId="44" xfId="28" applyNumberFormat="1" applyFont="1" applyFill="1" applyBorder="1" applyAlignment="1" applyProtection="1">
      <alignment horizontal="left" vertical="center" wrapText="1"/>
      <protection locked="0"/>
    </xf>
    <xf numFmtId="0" fontId="3" fillId="16" borderId="44" xfId="28" applyFont="1" applyFill="1" applyBorder="1" applyAlignment="1" applyProtection="1">
      <alignment horizontal="left" vertical="center" wrapText="1"/>
      <protection locked="0"/>
    </xf>
    <xf numFmtId="0" fontId="3" fillId="17" borderId="42" xfId="28" applyFont="1" applyFill="1" applyBorder="1" applyAlignment="1">
      <alignment horizontal="center" vertical="center" wrapText="1"/>
    </xf>
    <xf numFmtId="0" fontId="15" fillId="16" borderId="14" xfId="28" applyNumberFormat="1" applyFont="1" applyFill="1" applyBorder="1" applyAlignment="1" applyProtection="1">
      <alignment horizontal="center" vertical="center" wrapText="1"/>
      <protection locked="0"/>
    </xf>
    <xf numFmtId="0" fontId="15" fillId="16" borderId="14" xfId="28" applyFont="1" applyFill="1" applyBorder="1" applyAlignment="1" applyProtection="1">
      <alignment horizontal="left" vertical="center" wrapText="1"/>
      <protection locked="0"/>
    </xf>
    <xf numFmtId="0" fontId="3" fillId="17" borderId="49" xfId="28" applyFont="1" applyFill="1" applyBorder="1" applyAlignment="1">
      <alignment horizontal="center" vertical="center" wrapText="1"/>
    </xf>
    <xf numFmtId="2" fontId="15" fillId="16" borderId="47" xfId="28" applyNumberFormat="1" applyFont="1" applyFill="1" applyBorder="1" applyAlignment="1" applyProtection="1">
      <alignment horizontal="center" vertical="center"/>
      <protection locked="0"/>
    </xf>
    <xf numFmtId="0" fontId="3" fillId="17" borderId="50" xfId="28" applyFont="1" applyFill="1" applyBorder="1" applyAlignment="1">
      <alignment horizontal="center" vertical="center" wrapText="1"/>
    </xf>
    <xf numFmtId="0" fontId="3" fillId="22" borderId="0" xfId="28" applyFont="1" applyFill="1"/>
    <xf numFmtId="0" fontId="3" fillId="25" borderId="15" xfId="28" applyNumberFormat="1" applyFont="1" applyFill="1" applyBorder="1" applyAlignment="1" applyProtection="1">
      <alignment horizontal="center" vertical="center"/>
      <protection locked="0"/>
    </xf>
    <xf numFmtId="0" fontId="3" fillId="25" borderId="13" xfId="28" applyFont="1" applyFill="1" applyBorder="1" applyAlignment="1" applyProtection="1">
      <alignment horizontal="center" vertical="center" wrapText="1"/>
      <protection locked="0"/>
    </xf>
    <xf numFmtId="0" fontId="3" fillId="25" borderId="51" xfId="28" applyNumberFormat="1" applyFont="1" applyFill="1" applyBorder="1" applyAlignment="1" applyProtection="1">
      <alignment horizontal="center" vertical="center"/>
      <protection locked="0"/>
    </xf>
    <xf numFmtId="0" fontId="3" fillId="25" borderId="47" xfId="28" applyFont="1" applyFill="1" applyBorder="1" applyAlignment="1" applyProtection="1">
      <alignment horizontal="center" vertical="center" wrapText="1"/>
      <protection locked="0"/>
    </xf>
    <xf numFmtId="0" fontId="3" fillId="25" borderId="52" xfId="28" applyNumberFormat="1" applyFont="1" applyFill="1" applyBorder="1" applyAlignment="1" applyProtection="1">
      <alignment horizontal="center" vertical="center"/>
      <protection locked="0"/>
    </xf>
    <xf numFmtId="0" fontId="3" fillId="25" borderId="14" xfId="28" applyFont="1" applyFill="1" applyBorder="1" applyAlignment="1" applyProtection="1">
      <alignment horizontal="center" vertical="center" wrapText="1"/>
      <protection locked="0"/>
    </xf>
    <xf numFmtId="0" fontId="45" fillId="18" borderId="16" xfId="28" applyFont="1" applyFill="1" applyBorder="1" applyAlignment="1">
      <alignment horizontal="center" vertical="center"/>
    </xf>
    <xf numFmtId="0" fontId="45" fillId="15" borderId="31" xfId="28" applyFont="1" applyFill="1" applyBorder="1" applyAlignment="1">
      <alignment horizontal="center" vertical="center" wrapText="1"/>
    </xf>
    <xf numFmtId="0" fontId="0" fillId="24" borderId="0" xfId="0" applyFill="1" applyBorder="1" applyAlignment="1">
      <alignment horizontal="left"/>
    </xf>
    <xf numFmtId="0" fontId="0" fillId="23" borderId="0" xfId="0" applyFill="1" applyBorder="1"/>
    <xf numFmtId="0" fontId="0" fillId="19" borderId="0" xfId="0" applyFill="1" applyBorder="1"/>
    <xf numFmtId="0" fontId="0" fillId="25" borderId="53" xfId="0" applyFill="1" applyBorder="1" applyAlignment="1">
      <alignment horizontal="left"/>
    </xf>
    <xf numFmtId="0" fontId="0" fillId="25" borderId="54" xfId="0" applyFill="1" applyBorder="1"/>
    <xf numFmtId="0" fontId="0" fillId="25" borderId="55" xfId="0" applyFill="1" applyBorder="1"/>
    <xf numFmtId="0" fontId="0" fillId="23" borderId="56" xfId="0" applyFill="1" applyBorder="1" applyAlignment="1">
      <alignment horizontal="left"/>
    </xf>
    <xf numFmtId="0" fontId="0" fillId="23" borderId="57" xfId="0" applyFill="1" applyBorder="1"/>
    <xf numFmtId="0" fontId="0" fillId="19" borderId="56" xfId="0" applyFill="1" applyBorder="1" applyAlignment="1">
      <alignment horizontal="left"/>
    </xf>
    <xf numFmtId="0" fontId="0" fillId="19" borderId="57" xfId="0" applyFill="1" applyBorder="1"/>
    <xf numFmtId="0" fontId="0" fillId="14" borderId="58" xfId="0" applyFill="1" applyBorder="1"/>
    <xf numFmtId="0" fontId="0" fillId="24" borderId="59" xfId="0" applyFill="1" applyBorder="1"/>
    <xf numFmtId="0" fontId="0" fillId="14" borderId="59" xfId="0" applyFill="1" applyBorder="1"/>
    <xf numFmtId="0" fontId="0" fillId="14" borderId="60" xfId="0" applyFill="1" applyBorder="1"/>
    <xf numFmtId="0" fontId="0" fillId="26" borderId="0" xfId="0" applyFill="1"/>
    <xf numFmtId="0" fontId="63" fillId="26" borderId="0" xfId="0" applyFont="1" applyFill="1"/>
    <xf numFmtId="0" fontId="56" fillId="26" borderId="0" xfId="0" applyFont="1" applyFill="1"/>
    <xf numFmtId="0" fontId="58" fillId="26" borderId="0" xfId="0" applyFont="1" applyFill="1"/>
    <xf numFmtId="0" fontId="48" fillId="26" borderId="0" xfId="0" applyFont="1" applyFill="1"/>
    <xf numFmtId="2" fontId="3" fillId="16" borderId="13" xfId="28" applyNumberFormat="1" applyFont="1" applyFill="1" applyBorder="1" applyAlignment="1" applyProtection="1">
      <alignment horizontal="left" vertical="center" wrapText="1"/>
      <protection locked="0"/>
    </xf>
    <xf numFmtId="0" fontId="3" fillId="25" borderId="13" xfId="28" applyFont="1" applyFill="1" applyBorder="1" applyAlignment="1">
      <alignment horizontal="left" vertical="center" wrapText="1"/>
    </xf>
    <xf numFmtId="0" fontId="3" fillId="25" borderId="15" xfId="28" applyNumberFormat="1" applyFont="1" applyFill="1" applyBorder="1" applyAlignment="1">
      <alignment horizontal="center" vertical="center" wrapText="1"/>
    </xf>
    <xf numFmtId="165" fontId="3" fillId="16" borderId="38" xfId="28" applyNumberFormat="1" applyFont="1" applyFill="1" applyBorder="1" applyAlignment="1" applyProtection="1">
      <alignment horizontal="center" vertical="center" wrapText="1"/>
      <protection locked="0"/>
    </xf>
    <xf numFmtId="0" fontId="0" fillId="0" borderId="0" xfId="0" applyProtection="1">
      <protection locked="0"/>
    </xf>
    <xf numFmtId="165" fontId="15" fillId="16" borderId="28" xfId="28" applyNumberFormat="1" applyFont="1" applyFill="1" applyBorder="1" applyAlignment="1" applyProtection="1">
      <alignment horizontal="center" vertical="center" wrapText="1"/>
      <protection locked="0"/>
    </xf>
    <xf numFmtId="165" fontId="15" fillId="16" borderId="13" xfId="28" applyNumberFormat="1" applyFont="1" applyFill="1" applyBorder="1" applyAlignment="1" applyProtection="1">
      <alignment horizontal="center" vertical="center" wrapText="1"/>
      <protection locked="0"/>
    </xf>
    <xf numFmtId="165" fontId="15" fillId="16" borderId="14" xfId="28" applyNumberFormat="1" applyFont="1" applyFill="1" applyBorder="1" applyAlignment="1" applyProtection="1">
      <alignment horizontal="center" vertical="center" wrapText="1"/>
      <protection locked="0"/>
    </xf>
    <xf numFmtId="165" fontId="3" fillId="25" borderId="13" xfId="28" applyNumberFormat="1" applyFont="1" applyFill="1" applyBorder="1" applyAlignment="1" applyProtection="1">
      <alignment horizontal="center" vertical="center"/>
      <protection locked="0"/>
    </xf>
    <xf numFmtId="165" fontId="3" fillId="25" borderId="47" xfId="28" applyNumberFormat="1" applyFont="1" applyFill="1" applyBorder="1" applyAlignment="1" applyProtection="1">
      <alignment horizontal="center" vertical="center"/>
      <protection locked="0"/>
    </xf>
    <xf numFmtId="165" fontId="3" fillId="25" borderId="14" xfId="28" applyNumberFormat="1" applyFont="1" applyFill="1" applyBorder="1" applyAlignment="1" applyProtection="1">
      <alignment horizontal="center" vertical="center"/>
      <protection locked="0"/>
    </xf>
    <xf numFmtId="165" fontId="3" fillId="25" borderId="13" xfId="28" applyNumberFormat="1" applyFont="1" applyFill="1" applyBorder="1" applyAlignment="1">
      <alignment horizontal="center" vertical="center" wrapText="1"/>
    </xf>
    <xf numFmtId="165" fontId="3" fillId="16" borderId="18" xfId="28" applyNumberFormat="1" applyFont="1" applyFill="1" applyBorder="1" applyAlignment="1" applyProtection="1">
      <alignment horizontal="center" vertical="center" wrapText="1"/>
      <protection locked="0"/>
    </xf>
    <xf numFmtId="165" fontId="3" fillId="16" borderId="15" xfId="28" applyNumberFormat="1" applyFont="1" applyFill="1" applyBorder="1" applyAlignment="1" applyProtection="1">
      <alignment horizontal="center" vertical="center" wrapText="1"/>
      <protection locked="0"/>
    </xf>
    <xf numFmtId="14" fontId="3" fillId="0" borderId="28" xfId="28" applyNumberFormat="1" applyFont="1" applyFill="1" applyBorder="1" applyAlignment="1" applyProtection="1">
      <alignment horizontal="center" vertical="center" wrapText="1"/>
      <protection locked="0"/>
    </xf>
    <xf numFmtId="0" fontId="0" fillId="0" borderId="2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66" xfId="0" applyFill="1" applyBorder="1" applyAlignment="1">
      <alignment horizontal="center" vertical="center" wrapText="1"/>
    </xf>
    <xf numFmtId="14" fontId="3" fillId="0" borderId="13" xfId="28" applyNumberFormat="1" applyFont="1" applyFill="1" applyBorder="1" applyAlignment="1" applyProtection="1">
      <alignment horizontal="center" vertical="center" wrapText="1"/>
      <protection locked="0"/>
    </xf>
    <xf numFmtId="0" fontId="3" fillId="16" borderId="15" xfId="28" applyFont="1" applyFill="1" applyBorder="1" applyAlignment="1" applyProtection="1">
      <alignment horizontal="left" vertical="center" wrapText="1"/>
      <protection locked="0"/>
    </xf>
    <xf numFmtId="0" fontId="18" fillId="16" borderId="20" xfId="0" applyFont="1" applyFill="1" applyBorder="1" applyAlignment="1" applyProtection="1">
      <alignment horizontal="center" vertical="center" wrapText="1"/>
      <protection locked="0"/>
    </xf>
    <xf numFmtId="0" fontId="18" fillId="16" borderId="26" xfId="0" applyFont="1" applyFill="1" applyBorder="1" applyAlignment="1" applyProtection="1">
      <alignment horizontal="center" vertical="center" wrapText="1"/>
      <protection locked="0"/>
    </xf>
    <xf numFmtId="15" fontId="18" fillId="16" borderId="20" xfId="0" applyNumberFormat="1" applyFont="1" applyFill="1" applyBorder="1" applyAlignment="1" applyProtection="1">
      <alignment horizontal="center" vertical="center" wrapText="1"/>
      <protection locked="0"/>
    </xf>
    <xf numFmtId="0" fontId="65" fillId="18" borderId="0" xfId="0" applyFont="1" applyFill="1" applyAlignment="1">
      <alignment vertical="center"/>
    </xf>
    <xf numFmtId="0" fontId="4" fillId="0" borderId="0" xfId="28" applyFont="1" applyFill="1" applyBorder="1" applyAlignment="1">
      <alignment horizontal="left" vertical="center"/>
    </xf>
    <xf numFmtId="0" fontId="4" fillId="22" borderId="16" xfId="28" applyFont="1" applyFill="1" applyBorder="1" applyAlignment="1" applyProtection="1">
      <alignment horizontal="center" vertical="center" wrapText="1"/>
      <protection locked="0"/>
    </xf>
    <xf numFmtId="0" fontId="45" fillId="22" borderId="16" xfId="28" applyFont="1" applyFill="1" applyBorder="1" applyAlignment="1">
      <alignment horizontal="center" vertical="center"/>
    </xf>
    <xf numFmtId="0" fontId="45" fillId="18" borderId="16" xfId="28" applyFont="1" applyFill="1" applyBorder="1" applyAlignment="1">
      <alignment horizontal="center" vertical="center" wrapText="1"/>
    </xf>
    <xf numFmtId="0" fontId="0" fillId="27" borderId="62" xfId="0" applyFill="1" applyBorder="1"/>
    <xf numFmtId="0" fontId="0" fillId="27" borderId="25" xfId="0" applyFill="1" applyBorder="1"/>
    <xf numFmtId="0" fontId="0" fillId="27" borderId="65" xfId="0" applyFill="1" applyBorder="1"/>
    <xf numFmtId="0" fontId="0" fillId="27" borderId="61" xfId="0" applyFill="1" applyBorder="1"/>
    <xf numFmtId="0" fontId="0" fillId="27" borderId="45" xfId="0" applyFill="1" applyBorder="1"/>
    <xf numFmtId="0" fontId="0" fillId="27" borderId="23" xfId="0" applyFill="1" applyBorder="1"/>
    <xf numFmtId="0" fontId="52" fillId="27" borderId="0" xfId="0" applyFont="1" applyFill="1" applyBorder="1"/>
    <xf numFmtId="0" fontId="0" fillId="27" borderId="0" xfId="0" applyFill="1" applyBorder="1"/>
    <xf numFmtId="0" fontId="64" fillId="27" borderId="0" xfId="26" applyFont="1" applyFill="1" applyBorder="1" applyAlignment="1" applyProtection="1"/>
    <xf numFmtId="0" fontId="0" fillId="27" borderId="63" xfId="0" applyFill="1" applyBorder="1"/>
    <xf numFmtId="0" fontId="0" fillId="27" borderId="64" xfId="0" applyFill="1" applyBorder="1"/>
    <xf numFmtId="0" fontId="0" fillId="18" borderId="69" xfId="0" applyFill="1" applyBorder="1" applyAlignment="1">
      <alignment horizontal="center" vertical="center" wrapText="1"/>
    </xf>
    <xf numFmtId="0" fontId="0" fillId="0" borderId="75" xfId="0" applyFill="1" applyBorder="1" applyAlignment="1">
      <alignment horizontal="center" vertical="center" wrapText="1"/>
    </xf>
    <xf numFmtId="0" fontId="0" fillId="18" borderId="76" xfId="0" applyFill="1" applyBorder="1" applyAlignment="1">
      <alignment horizontal="center" vertical="center"/>
    </xf>
    <xf numFmtId="14" fontId="3" fillId="0" borderId="77" xfId="28" applyNumberFormat="1" applyFont="1" applyFill="1" applyBorder="1" applyAlignment="1" applyProtection="1">
      <alignment horizontal="center" vertical="center" wrapText="1"/>
      <protection locked="0"/>
    </xf>
    <xf numFmtId="0" fontId="0" fillId="18" borderId="76" xfId="0" applyFill="1" applyBorder="1" applyAlignment="1">
      <alignment horizontal="center" vertical="center" wrapText="1"/>
    </xf>
    <xf numFmtId="0" fontId="0" fillId="18" borderId="78"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49" fillId="26" borderId="0" xfId="0" applyFont="1" applyFill="1"/>
    <xf numFmtId="0" fontId="0" fillId="18" borderId="72" xfId="0" applyFill="1" applyBorder="1" applyAlignment="1">
      <alignment vertical="center" wrapText="1"/>
    </xf>
    <xf numFmtId="0" fontId="0" fillId="18" borderId="73" xfId="0" applyFill="1" applyBorder="1" applyAlignment="1">
      <alignment vertical="center" wrapText="1"/>
    </xf>
    <xf numFmtId="0" fontId="0" fillId="18" borderId="74" xfId="0" applyFill="1" applyBorder="1" applyAlignment="1">
      <alignment vertical="center" wrapText="1"/>
    </xf>
    <xf numFmtId="0" fontId="0" fillId="0" borderId="82"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22" xfId="0" applyFill="1" applyBorder="1" applyAlignment="1">
      <alignment horizontal="center" vertical="center" wrapText="1"/>
    </xf>
    <xf numFmtId="0" fontId="56" fillId="0" borderId="0" xfId="0" applyFont="1"/>
    <xf numFmtId="0" fontId="39" fillId="16" borderId="27" xfId="28" applyNumberFormat="1" applyFont="1" applyFill="1" applyBorder="1" applyAlignment="1" applyProtection="1">
      <alignment horizontal="center" vertical="center" wrapText="1"/>
      <protection locked="0"/>
    </xf>
    <xf numFmtId="14" fontId="39" fillId="16" borderId="21" xfId="28" applyNumberFormat="1" applyFont="1" applyFill="1" applyBorder="1" applyAlignment="1" applyProtection="1">
      <alignment horizontal="center" vertical="center" wrapText="1"/>
      <protection locked="0"/>
    </xf>
    <xf numFmtId="0" fontId="39" fillId="16" borderId="27" xfId="28" applyFont="1" applyFill="1" applyBorder="1" applyAlignment="1" applyProtection="1">
      <alignment horizontal="center" vertical="center" wrapText="1"/>
      <protection locked="0"/>
    </xf>
    <xf numFmtId="0" fontId="39" fillId="16" borderId="21" xfId="28" applyFont="1" applyFill="1" applyBorder="1" applyAlignment="1" applyProtection="1">
      <alignment horizontal="center" vertical="center" wrapText="1"/>
      <protection locked="0"/>
    </xf>
    <xf numFmtId="0" fontId="39" fillId="16" borderId="41" xfId="28" applyFont="1" applyFill="1" applyBorder="1" applyAlignment="1" applyProtection="1">
      <alignment horizontal="center" vertical="center" wrapText="1"/>
      <protection locked="0"/>
    </xf>
    <xf numFmtId="0" fontId="39" fillId="16" borderId="28" xfId="28" applyNumberFormat="1" applyFont="1" applyFill="1" applyBorder="1" applyAlignment="1" applyProtection="1">
      <alignment horizontal="center" vertical="center" wrapText="1"/>
      <protection locked="0"/>
    </xf>
    <xf numFmtId="0" fontId="39" fillId="16" borderId="13" xfId="28" applyFont="1" applyFill="1" applyBorder="1" applyAlignment="1" applyProtection="1">
      <alignment horizontal="center" vertical="center" wrapText="1"/>
      <protection locked="0"/>
    </xf>
    <xf numFmtId="0" fontId="39" fillId="16" borderId="13" xfId="28" applyNumberFormat="1" applyFont="1" applyFill="1" applyBorder="1" applyAlignment="1" applyProtection="1">
      <alignment horizontal="center" vertical="center" wrapText="1"/>
      <protection locked="0"/>
    </xf>
    <xf numFmtId="0" fontId="39" fillId="16" borderId="47" xfId="28" applyNumberFormat="1" applyFont="1" applyFill="1" applyBorder="1" applyAlignment="1" applyProtection="1">
      <alignment horizontal="center" vertical="center" wrapText="1"/>
      <protection locked="0"/>
    </xf>
    <xf numFmtId="14" fontId="39" fillId="16" borderId="48" xfId="28" applyNumberFormat="1" applyFont="1" applyFill="1" applyBorder="1" applyAlignment="1" applyProtection="1">
      <alignment horizontal="center" vertical="center" wrapText="1"/>
      <protection locked="0"/>
    </xf>
    <xf numFmtId="0" fontId="39" fillId="16" borderId="47" xfId="28" applyFont="1" applyFill="1" applyBorder="1" applyAlignment="1" applyProtection="1">
      <alignment horizontal="center" vertical="center" wrapText="1"/>
      <protection locked="0"/>
    </xf>
    <xf numFmtId="0" fontId="39" fillId="16" borderId="48" xfId="28" applyFont="1" applyFill="1" applyBorder="1" applyAlignment="1" applyProtection="1">
      <alignment horizontal="center" vertical="center" wrapText="1"/>
      <protection locked="0"/>
    </xf>
    <xf numFmtId="0" fontId="39" fillId="17" borderId="47" xfId="28" applyFont="1" applyFill="1" applyBorder="1" applyAlignment="1">
      <alignment horizontal="center" vertical="center" wrapText="1"/>
    </xf>
    <xf numFmtId="0" fontId="39" fillId="16" borderId="14" xfId="28" applyNumberFormat="1" applyFont="1" applyFill="1" applyBorder="1" applyAlignment="1" applyProtection="1">
      <alignment horizontal="center" vertical="center" wrapText="1"/>
      <protection locked="0"/>
    </xf>
    <xf numFmtId="14" fontId="39" fillId="16" borderId="44" xfId="28" applyNumberFormat="1" applyFont="1" applyFill="1" applyBorder="1" applyAlignment="1" applyProtection="1">
      <alignment horizontal="center" vertical="center" wrapText="1"/>
      <protection locked="0"/>
    </xf>
    <xf numFmtId="0" fontId="39" fillId="16" borderId="14" xfId="28" applyFont="1" applyFill="1" applyBorder="1" applyAlignment="1" applyProtection="1">
      <alignment horizontal="center" vertical="center" wrapText="1"/>
      <protection locked="0"/>
    </xf>
    <xf numFmtId="0" fontId="39" fillId="16" borderId="44" xfId="28" applyFont="1" applyFill="1" applyBorder="1" applyAlignment="1" applyProtection="1">
      <alignment horizontal="center" vertical="center" wrapText="1"/>
      <protection locked="0"/>
    </xf>
    <xf numFmtId="0" fontId="39" fillId="16" borderId="46" xfId="28" applyFont="1" applyFill="1" applyBorder="1" applyAlignment="1" applyProtection="1">
      <alignment horizontal="center" vertical="center" wrapText="1"/>
      <protection locked="0"/>
    </xf>
    <xf numFmtId="0" fontId="39" fillId="16" borderId="39" xfId="28" applyFont="1" applyFill="1" applyBorder="1" applyAlignment="1" applyProtection="1">
      <alignment horizontal="center" vertical="center" wrapText="1"/>
      <protection locked="0"/>
    </xf>
    <xf numFmtId="0" fontId="39" fillId="16" borderId="85" xfId="28" applyFont="1" applyFill="1" applyBorder="1" applyAlignment="1" applyProtection="1">
      <alignment horizontal="center" vertical="center" wrapText="1"/>
      <protection locked="0"/>
    </xf>
    <xf numFmtId="0" fontId="39" fillId="16" borderId="42" xfId="28" applyFont="1" applyFill="1" applyBorder="1" applyAlignment="1" applyProtection="1">
      <alignment horizontal="center" vertical="center" wrapText="1"/>
      <protection locked="0"/>
    </xf>
    <xf numFmtId="0" fontId="69" fillId="0" borderId="0" xfId="0" applyFont="1"/>
    <xf numFmtId="0" fontId="70" fillId="0" borderId="0" xfId="0" applyFont="1"/>
    <xf numFmtId="0" fontId="69" fillId="0" borderId="0" xfId="0" applyFont="1" applyAlignment="1">
      <alignment wrapText="1"/>
    </xf>
    <xf numFmtId="0" fontId="71" fillId="0" borderId="0" xfId="0" applyFont="1" applyFill="1" applyBorder="1" applyAlignment="1">
      <alignment horizontal="left" wrapText="1"/>
    </xf>
    <xf numFmtId="0" fontId="56" fillId="18" borderId="0" xfId="0" applyFont="1" applyFill="1"/>
    <xf numFmtId="0" fontId="73" fillId="18" borderId="0" xfId="0" applyFont="1" applyFill="1" applyAlignment="1">
      <alignment vertical="center"/>
    </xf>
    <xf numFmtId="0" fontId="52" fillId="14" borderId="0" xfId="0" applyFont="1" applyFill="1"/>
    <xf numFmtId="0" fontId="53" fillId="14" borderId="0" xfId="0" applyFont="1" applyFill="1" applyAlignment="1">
      <alignment horizontal="center"/>
    </xf>
    <xf numFmtId="15" fontId="18" fillId="16" borderId="20" xfId="0" applyNumberFormat="1" applyFont="1" applyFill="1" applyBorder="1" applyAlignment="1" applyProtection="1">
      <alignment horizontal="left" vertical="center" wrapText="1"/>
      <protection locked="0"/>
    </xf>
    <xf numFmtId="15" fontId="18" fillId="16" borderId="10" xfId="0" applyNumberFormat="1" applyFont="1" applyFill="1" applyBorder="1" applyAlignment="1" applyProtection="1">
      <alignment horizontal="left" vertical="center" wrapText="1"/>
      <protection locked="0"/>
    </xf>
    <xf numFmtId="0" fontId="18" fillId="16" borderId="20" xfId="0" applyFont="1" applyFill="1" applyBorder="1" applyAlignment="1" applyProtection="1">
      <alignment horizontal="left" vertical="center" wrapText="1"/>
      <protection locked="0"/>
    </xf>
    <xf numFmtId="0" fontId="18" fillId="16" borderId="10" xfId="0" applyFont="1" applyFill="1" applyBorder="1" applyAlignment="1" applyProtection="1">
      <alignment horizontal="left" vertical="center" wrapText="1"/>
      <protection locked="0"/>
    </xf>
    <xf numFmtId="0" fontId="21" fillId="14" borderId="20" xfId="0" applyFont="1" applyFill="1" applyBorder="1" applyAlignment="1">
      <alignment horizontal="center"/>
    </xf>
    <xf numFmtId="0" fontId="21" fillId="14" borderId="21" xfId="0" applyFont="1" applyFill="1" applyBorder="1" applyAlignment="1">
      <alignment horizontal="center"/>
    </xf>
    <xf numFmtId="0" fontId="0" fillId="0" borderId="10" xfId="0" applyBorder="1" applyAlignment="1">
      <alignment horizontal="center"/>
    </xf>
    <xf numFmtId="0" fontId="21" fillId="14" borderId="67" xfId="0" applyFont="1" applyFill="1" applyBorder="1" applyAlignment="1">
      <alignment horizontal="center" vertical="center" wrapText="1"/>
    </xf>
    <xf numFmtId="0" fontId="21" fillId="14"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30" xfId="0" applyBorder="1" applyAlignment="1">
      <alignment wrapText="1"/>
    </xf>
    <xf numFmtId="0" fontId="0" fillId="0" borderId="0" xfId="0" applyAlignment="1">
      <alignment wrapText="1"/>
    </xf>
    <xf numFmtId="0" fontId="0" fillId="0" borderId="1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1" xfId="0" applyBorder="1" applyAlignment="1"/>
    <xf numFmtId="0" fontId="0" fillId="0" borderId="39" xfId="0" applyBorder="1" applyAlignment="1"/>
    <xf numFmtId="0" fontId="0" fillId="0" borderId="18" xfId="0" applyFill="1" applyBorder="1" applyAlignment="1">
      <alignment horizontal="center" vertical="center" wrapText="1"/>
    </xf>
    <xf numFmtId="0" fontId="0" fillId="0" borderId="84" xfId="0" applyBorder="1" applyAlignment="1"/>
    <xf numFmtId="0" fontId="0" fillId="0" borderId="75" xfId="0" applyBorder="1" applyAlignment="1"/>
    <xf numFmtId="0" fontId="21" fillId="14" borderId="0" xfId="0" applyFont="1" applyFill="1" applyBorder="1" applyAlignment="1">
      <alignment horizontal="center" vertical="center" wrapText="1"/>
    </xf>
    <xf numFmtId="0" fontId="52" fillId="18" borderId="29" xfId="0" applyFont="1" applyFill="1" applyBorder="1" applyAlignment="1">
      <alignment horizontal="center" vertical="center" wrapText="1"/>
    </xf>
    <xf numFmtId="0" fontId="52"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68" xfId="0" applyBorder="1" applyAlignment="1">
      <alignment wrapText="1"/>
    </xf>
    <xf numFmtId="0" fontId="0" fillId="0" borderId="69" xfId="0" applyBorder="1" applyAlignment="1">
      <alignment wrapText="1"/>
    </xf>
    <xf numFmtId="0" fontId="0" fillId="18" borderId="61" xfId="0" applyFill="1" applyBorder="1" applyAlignment="1">
      <alignment horizontal="center" vertical="center" wrapText="1"/>
    </xf>
    <xf numFmtId="0" fontId="0" fillId="18" borderId="45" xfId="0" applyFill="1" applyBorder="1" applyAlignment="1">
      <alignment horizontal="center" vertical="center" wrapText="1"/>
    </xf>
    <xf numFmtId="0" fontId="0" fillId="18" borderId="62" xfId="0" applyFill="1" applyBorder="1" applyAlignment="1">
      <alignment horizontal="center" vertical="center" wrapText="1"/>
    </xf>
    <xf numFmtId="0" fontId="0" fillId="18" borderId="63" xfId="0" applyFill="1" applyBorder="1" applyAlignment="1">
      <alignment horizontal="center" vertical="center" wrapText="1"/>
    </xf>
    <xf numFmtId="0" fontId="0" fillId="18" borderId="64" xfId="0" applyFill="1" applyBorder="1" applyAlignment="1">
      <alignment horizontal="center" vertical="center" wrapText="1"/>
    </xf>
    <xf numFmtId="0" fontId="0" fillId="18" borderId="65" xfId="0" applyFill="1" applyBorder="1" applyAlignment="1">
      <alignment horizontal="center" vertical="center" wrapText="1"/>
    </xf>
    <xf numFmtId="0" fontId="52" fillId="18" borderId="68" xfId="0" applyFont="1" applyFill="1" applyBorder="1" applyAlignment="1">
      <alignment horizontal="center" vertical="center" wrapText="1"/>
    </xf>
    <xf numFmtId="0" fontId="52" fillId="18" borderId="69" xfId="0" applyFont="1" applyFill="1" applyBorder="1" applyAlignment="1">
      <alignment horizontal="center" vertical="center" wrapText="1"/>
    </xf>
    <xf numFmtId="0" fontId="21" fillId="14" borderId="20" xfId="0" applyFont="1" applyFill="1" applyBorder="1" applyAlignment="1">
      <alignment horizontal="center" vertical="center"/>
    </xf>
    <xf numFmtId="0" fontId="21" fillId="14" borderId="21" xfId="0" applyFont="1" applyFill="1" applyBorder="1" applyAlignment="1">
      <alignment horizontal="center" vertical="center"/>
    </xf>
    <xf numFmtId="0" fontId="0" fillId="0" borderId="10" xfId="0" applyBorder="1" applyAlignment="1">
      <alignment horizontal="center" vertical="center"/>
    </xf>
    <xf numFmtId="0" fontId="45" fillId="18" borderId="29" xfId="28" applyFont="1" applyFill="1" applyBorder="1" applyAlignment="1">
      <alignment horizontal="center" vertical="center"/>
    </xf>
    <xf numFmtId="0" fontId="45" fillId="18" borderId="69" xfId="28" applyFont="1" applyFill="1" applyBorder="1" applyAlignment="1">
      <alignment horizontal="center" vertical="center"/>
    </xf>
    <xf numFmtId="0" fontId="0" fillId="0" borderId="21" xfId="0" applyBorder="1" applyAlignment="1">
      <alignment horizontal="center" vertical="center"/>
    </xf>
    <xf numFmtId="0" fontId="45" fillId="18" borderId="68" xfId="28" applyFont="1" applyFill="1" applyBorder="1" applyAlignment="1">
      <alignment horizontal="center" vertical="center"/>
    </xf>
    <xf numFmtId="0" fontId="42" fillId="18" borderId="70" xfId="28" applyFont="1" applyFill="1" applyBorder="1" applyAlignment="1" applyProtection="1">
      <alignment horizontal="center" vertical="center" wrapText="1"/>
      <protection locked="0"/>
    </xf>
    <xf numFmtId="0" fontId="42" fillId="18" borderId="68" xfId="28" applyFont="1" applyFill="1" applyBorder="1" applyAlignment="1" applyProtection="1">
      <alignment horizontal="center" vertical="center" wrapText="1"/>
      <protection locked="0"/>
    </xf>
    <xf numFmtId="0" fontId="42" fillId="18" borderId="69" xfId="28" applyFont="1" applyFill="1" applyBorder="1" applyAlignment="1" applyProtection="1">
      <alignment horizontal="center" vertical="center" wrapText="1"/>
      <protection locked="0"/>
    </xf>
    <xf numFmtId="0" fontId="38" fillId="22" borderId="0" xfId="28" applyFont="1" applyFill="1" applyBorder="1" applyAlignment="1">
      <alignment horizontal="left" wrapText="1"/>
    </xf>
    <xf numFmtId="0" fontId="55" fillId="18" borderId="29" xfId="0" applyFont="1" applyFill="1" applyBorder="1" applyAlignment="1">
      <alignment horizontal="center" vertical="center" wrapText="1"/>
    </xf>
    <xf numFmtId="0" fontId="55" fillId="18" borderId="68" xfId="0" applyFont="1" applyFill="1" applyBorder="1" applyAlignment="1">
      <alignment horizontal="center" vertical="center" wrapText="1"/>
    </xf>
    <xf numFmtId="0" fontId="55" fillId="18" borderId="69" xfId="0" applyFont="1" applyFill="1" applyBorder="1" applyAlignment="1">
      <alignment horizontal="center" vertical="center" wrapText="1"/>
    </xf>
    <xf numFmtId="0" fontId="55" fillId="19" borderId="29" xfId="0" applyFont="1" applyFill="1" applyBorder="1" applyAlignment="1">
      <alignment horizontal="center" vertical="center" wrapText="1"/>
    </xf>
    <xf numFmtId="0" fontId="55" fillId="19" borderId="69" xfId="0" applyFont="1" applyFill="1" applyBorder="1" applyAlignment="1">
      <alignment horizontal="center" vertical="center" wrapText="1"/>
    </xf>
    <xf numFmtId="0" fontId="0" fillId="0" borderId="68" xfId="0" applyBorder="1" applyAlignment="1">
      <alignment horizontal="center" vertical="center" wrapText="1"/>
    </xf>
    <xf numFmtId="0" fontId="55" fillId="18" borderId="29" xfId="0" applyFont="1" applyFill="1" applyBorder="1" applyAlignment="1">
      <alignment horizontal="center" vertical="center"/>
    </xf>
    <xf numFmtId="0" fontId="0" fillId="18" borderId="68" xfId="0" applyFill="1" applyBorder="1" applyAlignment="1">
      <alignment horizontal="center" vertical="center"/>
    </xf>
    <xf numFmtId="0" fontId="0" fillId="0" borderId="69" xfId="0" applyBorder="1" applyAlignment="1">
      <alignment horizontal="center" vertical="center"/>
    </xf>
    <xf numFmtId="0" fontId="65" fillId="18" borderId="0" xfId="0" applyFont="1" applyFill="1" applyAlignment="1">
      <alignment horizontal="left" vertical="top" wrapText="1"/>
    </xf>
    <xf numFmtId="0" fontId="65" fillId="18" borderId="0" xfId="0" applyFont="1" applyFill="1" applyBorder="1" applyAlignment="1">
      <alignment horizontal="left" vertical="top" wrapText="1"/>
    </xf>
    <xf numFmtId="0" fontId="65" fillId="0" borderId="0" xfId="0" applyFont="1" applyAlignment="1">
      <alignment horizontal="left" vertical="top" wrapText="1"/>
    </xf>
    <xf numFmtId="0" fontId="38" fillId="18" borderId="0" xfId="28" applyFont="1" applyFill="1" applyBorder="1" applyAlignment="1">
      <alignment horizontal="left" vertical="top" wrapText="1"/>
    </xf>
    <xf numFmtId="0" fontId="0" fillId="0" borderId="0" xfId="0" applyFont="1" applyAlignment="1">
      <alignment horizontal="left" vertical="top" wrapText="1"/>
    </xf>
    <xf numFmtId="0" fontId="0" fillId="18" borderId="0" xfId="0" applyFont="1" applyFill="1" applyBorder="1" applyAlignment="1">
      <alignment horizontal="left" vertical="top" wrapText="1"/>
    </xf>
    <xf numFmtId="20" fontId="38" fillId="18" borderId="0" xfId="28" applyNumberFormat="1" applyFont="1" applyFill="1" applyBorder="1" applyAlignment="1">
      <alignment horizontal="left" vertical="top" wrapText="1"/>
    </xf>
    <xf numFmtId="0" fontId="38" fillId="18" borderId="0" xfId="28" applyFont="1" applyFill="1" applyBorder="1" applyAlignment="1">
      <alignment horizontal="left" vertical="center" wrapText="1"/>
    </xf>
    <xf numFmtId="0" fontId="0" fillId="18" borderId="0" xfId="0" applyFont="1" applyFill="1" applyBorder="1" applyAlignment="1">
      <alignment wrapText="1"/>
    </xf>
    <xf numFmtId="0" fontId="3" fillId="16" borderId="15" xfId="28" applyFont="1" applyFill="1" applyBorder="1" applyAlignment="1" applyProtection="1">
      <alignment horizontal="left" vertical="center" wrapText="1"/>
      <protection locked="0"/>
    </xf>
    <xf numFmtId="0" fontId="3" fillId="16" borderId="21" xfId="28" applyFont="1" applyFill="1" applyBorder="1" applyAlignment="1" applyProtection="1">
      <alignment horizontal="left" vertical="center" wrapText="1"/>
      <protection locked="0"/>
    </xf>
    <xf numFmtId="0" fontId="3" fillId="16" borderId="39" xfId="28" applyFont="1" applyFill="1" applyBorder="1" applyAlignment="1" applyProtection="1">
      <alignment horizontal="left" vertical="center" wrapText="1"/>
      <protection locked="0"/>
    </xf>
    <xf numFmtId="0" fontId="3" fillId="16" borderId="71" xfId="28" applyFont="1" applyFill="1" applyBorder="1" applyAlignment="1" applyProtection="1">
      <alignment horizontal="left" vertical="center" wrapText="1"/>
      <protection locked="0"/>
    </xf>
    <xf numFmtId="0" fontId="3" fillId="16" borderId="41" xfId="28" applyFont="1" applyFill="1" applyBorder="1" applyAlignment="1" applyProtection="1">
      <alignment horizontal="left" vertical="center" wrapText="1"/>
      <protection locked="0"/>
    </xf>
    <xf numFmtId="0" fontId="3" fillId="16" borderId="46" xfId="28" applyFont="1" applyFill="1" applyBorder="1" applyAlignment="1" applyProtection="1">
      <alignment horizontal="left" vertical="center" wrapText="1"/>
      <protection locked="0"/>
    </xf>
    <xf numFmtId="0" fontId="45" fillId="22" borderId="29" xfId="28" applyFont="1" applyFill="1" applyBorder="1" applyAlignment="1" applyProtection="1">
      <alignment horizontal="center" vertical="center" wrapText="1"/>
      <protection locked="0"/>
    </xf>
    <xf numFmtId="0" fontId="45" fillId="22" borderId="68" xfId="28" applyFont="1" applyFill="1" applyBorder="1" applyAlignment="1" applyProtection="1">
      <alignment horizontal="center" vertical="center" wrapText="1"/>
      <protection locked="0"/>
    </xf>
    <xf numFmtId="0" fontId="45" fillId="22" borderId="69" xfId="28" applyFont="1" applyFill="1" applyBorder="1" applyAlignment="1" applyProtection="1">
      <alignment horizontal="center" vertical="center" wrapText="1"/>
      <protection locked="0"/>
    </xf>
    <xf numFmtId="0" fontId="38" fillId="18" borderId="31" xfId="28" applyFont="1" applyFill="1" applyBorder="1" applyAlignment="1">
      <alignment horizontal="left" vertical="center" wrapText="1"/>
    </xf>
    <xf numFmtId="0" fontId="0" fillId="18" borderId="24" xfId="0" applyFont="1" applyFill="1" applyBorder="1" applyAlignment="1">
      <alignment horizontal="left" vertical="center" wrapText="1"/>
    </xf>
    <xf numFmtId="0" fontId="0" fillId="18" borderId="33" xfId="0" applyFont="1" applyFill="1" applyBorder="1" applyAlignment="1">
      <alignment horizontal="left" vertical="center" wrapText="1"/>
    </xf>
  </cellXfs>
  <cellStyles count="38">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vertissement" xfId="19"/>
    <cellStyle name="Calcul" xfId="20"/>
    <cellStyle name="Cellule liée" xfId="21"/>
    <cellStyle name="Commentaire" xfId="22"/>
    <cellStyle name="Entrée" xfId="23"/>
    <cellStyle name="Euro" xfId="24"/>
    <cellStyle name="Insatisfaisant" xfId="25"/>
    <cellStyle name="Lien hypertexte" xfId="26" builtinId="8"/>
    <cellStyle name="Neutre" xfId="27"/>
    <cellStyle name="Normal" xfId="0" builtinId="0"/>
    <cellStyle name="Normal_ok Vérifications de base" xfId="28"/>
    <cellStyle name="Satisfaisant" xfId="29"/>
    <cellStyle name="Sortie" xfId="30"/>
    <cellStyle name="Texte explicatif" xfId="31"/>
    <cellStyle name="Titre" xfId="32"/>
    <cellStyle name="Titre 1" xfId="33"/>
    <cellStyle name="Titre 2" xfId="34"/>
    <cellStyle name="Titre 3" xfId="35"/>
    <cellStyle name="Titre 4" xfId="36"/>
    <cellStyle name="Vérification" xfId="37"/>
  </cellStyles>
  <dxfs count="254">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
      <font>
        <b/>
        <i val="0"/>
      </font>
      <fill>
        <patternFill>
          <bgColor rgb="FFFF9999"/>
        </patternFill>
      </fill>
    </dxf>
  </dxfs>
  <tableStyles count="0" defaultTableStyle="TableStyleMedium9" defaultPivotStyle="PivotStyleLight16"/>
  <colors>
    <mruColors>
      <color rgb="FFDDDDDD"/>
      <color rgb="FFFF9999"/>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35368025230529E-2"/>
          <c:y val="8.0933468021913049E-2"/>
          <c:w val="0.89052537182852143"/>
          <c:h val="0.8326195683872849"/>
        </c:manualLayout>
      </c:layout>
      <c:lineChart>
        <c:grouping val="stacked"/>
        <c:varyColors val="0"/>
        <c:ser>
          <c:idx val="0"/>
          <c:order val="0"/>
          <c:cat>
            <c:multiLvlStrRef>
              <c:f>'Calibration et stabilité du TDM'!$C$30:$C$548</c:f>
            </c:multiLvlStrRef>
          </c:cat>
          <c:val>
            <c:numRef>
              <c:f>'Calibration et stabilité du TDM'!$Q$30:$Q$548</c:f>
              <c:numCache>
                <c:formatCode>0.00</c:formatCode>
                <c:ptCount val="5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numCache>
            </c:numRef>
          </c:val>
          <c:smooth val="0"/>
        </c:ser>
        <c:dLbls>
          <c:showLegendKey val="0"/>
          <c:showVal val="0"/>
          <c:showCatName val="0"/>
          <c:showSerName val="0"/>
          <c:showPercent val="0"/>
          <c:showBubbleSize val="0"/>
        </c:dLbls>
        <c:marker val="1"/>
        <c:smooth val="0"/>
        <c:axId val="205135872"/>
        <c:axId val="142392640"/>
      </c:lineChart>
      <c:catAx>
        <c:axId val="205135872"/>
        <c:scaling>
          <c:orientation val="minMax"/>
        </c:scaling>
        <c:delete val="1"/>
        <c:axPos val="b"/>
        <c:title>
          <c:tx>
            <c:rich>
              <a:bodyPr/>
              <a:lstStyle/>
              <a:p>
                <a:pPr>
                  <a:defRPr/>
                </a:pPr>
                <a:r>
                  <a:rPr lang="en-US" sz="2000" baseline="0"/>
                  <a:t>Durée de l'analyse</a:t>
                </a:r>
              </a:p>
            </c:rich>
          </c:tx>
          <c:layout>
            <c:manualLayout>
              <c:xMode val="edge"/>
              <c:yMode val="edge"/>
              <c:x val="0.48104569284550908"/>
              <c:y val="0.93856907281883128"/>
            </c:manualLayout>
          </c:layout>
          <c:overlay val="0"/>
        </c:title>
        <c:majorTickMark val="out"/>
        <c:minorTickMark val="none"/>
        <c:tickLblPos val="nextTo"/>
        <c:crossAx val="142392640"/>
        <c:crosses val="autoZero"/>
        <c:auto val="1"/>
        <c:lblAlgn val="ctr"/>
        <c:lblOffset val="100"/>
        <c:noMultiLvlLbl val="0"/>
      </c:catAx>
      <c:valAx>
        <c:axId val="142392640"/>
        <c:scaling>
          <c:orientation val="minMax"/>
        </c:scaling>
        <c:delete val="0"/>
        <c:axPos val="l"/>
        <c:majorGridlines/>
        <c:title>
          <c:tx>
            <c:rich>
              <a:bodyPr rot="-5400000" vert="horz"/>
              <a:lstStyle/>
              <a:p>
                <a:pPr>
                  <a:defRPr sz="2000" baseline="0"/>
                </a:pPr>
                <a:r>
                  <a:rPr lang="en-US" sz="2000" baseline="0"/>
                  <a:t>Nombre  CT</a:t>
                </a:r>
              </a:p>
            </c:rich>
          </c:tx>
          <c:overlay val="0"/>
        </c:title>
        <c:numFmt formatCode="0.00" sourceLinked="1"/>
        <c:majorTickMark val="out"/>
        <c:minorTickMark val="none"/>
        <c:tickLblPos val="nextTo"/>
        <c:crossAx val="205135872"/>
        <c:crosses val="autoZero"/>
        <c:crossBetween val="between"/>
      </c:valAx>
    </c:plotArea>
    <c:plotVisOnly val="1"/>
    <c:dispBlanksAs val="zero"/>
    <c:showDLblsOverMax val="0"/>
  </c:chart>
  <c:txPr>
    <a:bodyPr/>
    <a:lstStyle/>
    <a:p>
      <a:pPr>
        <a:defRPr sz="1200" b="1" i="0" baseline="0"/>
      </a:pPr>
      <a:endParaRPr lang="fr-FR"/>
    </a:p>
  </c:txPr>
  <c:printSettings>
    <c:headerFooter>
      <c:oddFooter>&amp;LOutil de compilation de données développé par le CECR pour le réseau, gabarit disponible sur www.chus.qc.ca/cecr
&amp;C&amp;A&amp;RContrôles de qualité en TDM, relevant du TIM</c:oddFooter>
    </c:headerFooter>
    <c:pageMargins b="0.35433070866141736" l="0.23622047244094491" r="0.23622047244094491" t="0.35433070866141736" header="0.31496062992125984" footer="0.31496062992125984"/>
    <c:pageSetup paperSize="5"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35463867521799E-2"/>
          <c:y val="6.4403925671067772E-2"/>
          <c:w val="0.89052537182852143"/>
          <c:h val="0.8326195683872849"/>
        </c:manualLayout>
      </c:layout>
      <c:lineChart>
        <c:grouping val="stacked"/>
        <c:varyColors val="0"/>
        <c:ser>
          <c:idx val="0"/>
          <c:order val="0"/>
          <c:cat>
            <c:multiLvlStrRef>
              <c:f>'Calibration et stabilité du TDM'!$C$30:$C$548</c:f>
            </c:multiLvlStrRef>
          </c:cat>
          <c:val>
            <c:numRef>
              <c:f>'Calibration et stabilité du TDM'!$R$30:$R$548</c:f>
              <c:numCache>
                <c:formatCode>0.00</c:formatCode>
                <c:ptCount val="5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numCache>
            </c:numRef>
          </c:val>
          <c:smooth val="0"/>
        </c:ser>
        <c:dLbls>
          <c:showLegendKey val="0"/>
          <c:showVal val="0"/>
          <c:showCatName val="0"/>
          <c:showSerName val="0"/>
          <c:showPercent val="0"/>
          <c:showBubbleSize val="0"/>
        </c:dLbls>
        <c:marker val="1"/>
        <c:smooth val="0"/>
        <c:axId val="205137408"/>
        <c:axId val="206120064"/>
      </c:lineChart>
      <c:catAx>
        <c:axId val="205137408"/>
        <c:scaling>
          <c:orientation val="minMax"/>
        </c:scaling>
        <c:delete val="1"/>
        <c:axPos val="b"/>
        <c:title>
          <c:tx>
            <c:rich>
              <a:bodyPr/>
              <a:lstStyle/>
              <a:p>
                <a:pPr>
                  <a:defRPr sz="2000" baseline="0"/>
                </a:pPr>
                <a:r>
                  <a:rPr lang="en-US" sz="2000" baseline="0"/>
                  <a:t>Durée de l'analyse</a:t>
                </a:r>
              </a:p>
            </c:rich>
          </c:tx>
          <c:layout>
            <c:manualLayout>
              <c:xMode val="edge"/>
              <c:yMode val="edge"/>
              <c:x val="0.45810530398253296"/>
              <c:y val="0.91263316110879034"/>
            </c:manualLayout>
          </c:layout>
          <c:overlay val="0"/>
        </c:title>
        <c:majorTickMark val="out"/>
        <c:minorTickMark val="none"/>
        <c:tickLblPos val="nextTo"/>
        <c:crossAx val="206120064"/>
        <c:crosses val="autoZero"/>
        <c:auto val="1"/>
        <c:lblAlgn val="ctr"/>
        <c:lblOffset val="100"/>
        <c:noMultiLvlLbl val="0"/>
      </c:catAx>
      <c:valAx>
        <c:axId val="206120064"/>
        <c:scaling>
          <c:orientation val="minMax"/>
        </c:scaling>
        <c:delete val="0"/>
        <c:axPos val="l"/>
        <c:majorGridlines/>
        <c:title>
          <c:tx>
            <c:rich>
              <a:bodyPr rot="-5400000" vert="horz"/>
              <a:lstStyle/>
              <a:p>
                <a:pPr>
                  <a:defRPr sz="2000" baseline="0"/>
                </a:pPr>
                <a:r>
                  <a:rPr lang="en-US" sz="2000" baseline="0"/>
                  <a:t>Déviation standard</a:t>
                </a:r>
              </a:p>
            </c:rich>
          </c:tx>
          <c:overlay val="0"/>
        </c:title>
        <c:numFmt formatCode="0.00" sourceLinked="1"/>
        <c:majorTickMark val="out"/>
        <c:minorTickMark val="none"/>
        <c:tickLblPos val="nextTo"/>
        <c:crossAx val="205137408"/>
        <c:crosses val="autoZero"/>
        <c:crossBetween val="between"/>
      </c:valAx>
    </c:plotArea>
    <c:plotVisOnly val="1"/>
    <c:dispBlanksAs val="zero"/>
    <c:showDLblsOverMax val="0"/>
  </c:chart>
  <c:txPr>
    <a:bodyPr/>
    <a:lstStyle/>
    <a:p>
      <a:pPr>
        <a:defRPr sz="1200" b="1" i="0" baseline="0"/>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1152751</xdr:colOff>
      <xdr:row>12</xdr:row>
      <xdr:rowOff>46264</xdr:rowOff>
    </xdr:to>
    <xdr:pic>
      <xdr:nvPicPr>
        <xdr:cNvPr id="1980"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2410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1</xdr:row>
      <xdr:rowOff>123825</xdr:rowOff>
    </xdr:from>
    <xdr:to>
      <xdr:col>5</xdr:col>
      <xdr:colOff>1333500</xdr:colOff>
      <xdr:row>6</xdr:row>
      <xdr:rowOff>118382</xdr:rowOff>
    </xdr:to>
    <xdr:pic>
      <xdr:nvPicPr>
        <xdr:cNvPr id="1981"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28900" y="314325"/>
          <a:ext cx="2085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17</xdr:row>
      <xdr:rowOff>66675</xdr:rowOff>
    </xdr:from>
    <xdr:to>
      <xdr:col>1</xdr:col>
      <xdr:colOff>695325</xdr:colOff>
      <xdr:row>26</xdr:row>
      <xdr:rowOff>58511</xdr:rowOff>
    </xdr:to>
    <xdr:pic>
      <xdr:nvPicPr>
        <xdr:cNvPr id="1982" name="Image 5" descr="C:\Documents and Settings\csavard\Local Settings\Temporary Internet Files\Content.IE5\OLFJJ8PT\MC900441962[1].wm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5400000">
          <a:off x="-257175" y="4772025"/>
          <a:ext cx="17430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419100</xdr:colOff>
      <xdr:row>2</xdr:row>
      <xdr:rowOff>133350</xdr:rowOff>
    </xdr:from>
    <xdr:to>
      <xdr:col>11</xdr:col>
      <xdr:colOff>891496</xdr:colOff>
      <xdr:row>5</xdr:row>
      <xdr:rowOff>142875</xdr:rowOff>
    </xdr:to>
    <xdr:pic>
      <xdr:nvPicPr>
        <xdr:cNvPr id="1983" name="Image 7" descr="C:\Documents and Settings\csavard\Local Settings\Temporary Internet Files\Content.IE5\OLFJJ8PT\MC900441962[1].wm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5050" y="523875"/>
          <a:ext cx="17430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628829</xdr:colOff>
      <xdr:row>1</xdr:row>
      <xdr:rowOff>428624</xdr:rowOff>
    </xdr:from>
    <xdr:to>
      <xdr:col>4</xdr:col>
      <xdr:colOff>1214438</xdr:colOff>
      <xdr:row>2</xdr:row>
      <xdr:rowOff>93117</xdr:rowOff>
    </xdr:to>
    <xdr:grpSp>
      <xdr:nvGrpSpPr>
        <xdr:cNvPr id="2" name="Groupe 1"/>
        <xdr:cNvGrpSpPr/>
      </xdr:nvGrpSpPr>
      <xdr:grpSpPr>
        <a:xfrm>
          <a:off x="1319392" y="857249"/>
          <a:ext cx="13753921" cy="902743"/>
          <a:chOff x="1263829" y="860533"/>
          <a:chExt cx="6917498" cy="1590931"/>
        </a:xfrm>
      </xdr:grpSpPr>
      <xdr:sp macro="" textlink="">
        <xdr:nvSpPr>
          <xdr:cNvPr id="29" name="ZoneTexte 1"/>
          <xdr:cNvSpPr txBox="1"/>
        </xdr:nvSpPr>
        <xdr:spPr bwMode="auto">
          <a:xfrm>
            <a:off x="3283647" y="1741811"/>
            <a:ext cx="4897680" cy="709653"/>
          </a:xfrm>
          <a:prstGeom prst="rect">
            <a:avLst/>
          </a:prstGeom>
          <a:solidFill>
            <a:schemeClr val="bg1">
              <a:lumMod val="75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A" sz="1400" b="1" i="0" u="sng">
                <a:solidFill>
                  <a:sysClr val="windowText" lastClr="000000"/>
                </a:solidFill>
              </a:rPr>
              <a:t>Variation en fonction du temps de</a:t>
            </a:r>
            <a:r>
              <a:rPr lang="fr-CA" sz="1400" b="1" i="0" u="sng" baseline="0">
                <a:solidFill>
                  <a:sysClr val="windowText" lastClr="000000"/>
                </a:solidFill>
              </a:rPr>
              <a:t> la moyenne des nombres CT</a:t>
            </a:r>
            <a:r>
              <a:rPr lang="fr-CA" sz="1400" b="1" i="0" u="sng">
                <a:solidFill>
                  <a:sysClr val="windowText" lastClr="000000"/>
                </a:solidFill>
              </a:rPr>
              <a:t>:</a:t>
            </a:r>
          </a:p>
        </xdr:txBody>
      </xdr:sp>
      <xdr:sp macro="" textlink="">
        <xdr:nvSpPr>
          <xdr:cNvPr id="30" name="ZoneTexte 1"/>
          <xdr:cNvSpPr txBox="1"/>
        </xdr:nvSpPr>
        <xdr:spPr bwMode="auto">
          <a:xfrm>
            <a:off x="1263829" y="860533"/>
            <a:ext cx="4715788" cy="664848"/>
          </a:xfrm>
          <a:prstGeom prst="rect">
            <a:avLst/>
          </a:prstGeom>
          <a:solidFill>
            <a:schemeClr val="bg1">
              <a:lumMod val="75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A" sz="1200" b="0" i="0" u="sng">
                <a:solidFill>
                  <a:sysClr val="windowText" lastClr="000000"/>
                </a:solidFill>
              </a:rPr>
              <a:t>Courbes</a:t>
            </a:r>
            <a:r>
              <a:rPr lang="fr-CA" sz="1200" b="0" i="0" u="sng" baseline="0">
                <a:solidFill>
                  <a:sysClr val="windowText" lastClr="000000"/>
                </a:solidFill>
              </a:rPr>
              <a:t> relatives au test 2 : Calibration et stabilité du tomodensitomètre</a:t>
            </a:r>
            <a:endParaRPr lang="fr-CA" sz="1200" b="0" i="0" u="sng">
              <a:solidFill>
                <a:sysClr val="windowText" lastClr="000000"/>
              </a:solidFill>
            </a:endParaRPr>
          </a:p>
        </xdr:txBody>
      </xdr:sp>
    </xdr:grpSp>
    <xdr:clientData/>
  </xdr:twoCellAnchor>
  <xdr:twoCellAnchor>
    <xdr:from>
      <xdr:col>0</xdr:col>
      <xdr:colOff>474323</xdr:colOff>
      <xdr:row>2</xdr:row>
      <xdr:rowOff>1315895</xdr:rowOff>
    </xdr:from>
    <xdr:to>
      <xdr:col>11</xdr:col>
      <xdr:colOff>2057400</xdr:colOff>
      <xdr:row>5</xdr:row>
      <xdr:rowOff>1143000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1137606</xdr:colOff>
      <xdr:row>5</xdr:row>
      <xdr:rowOff>1852612</xdr:rowOff>
    </xdr:from>
    <xdr:to>
      <xdr:col>4</xdr:col>
      <xdr:colOff>1276350</xdr:colOff>
      <xdr:row>5</xdr:row>
      <xdr:rowOff>2452688</xdr:rowOff>
    </xdr:to>
    <xdr:sp macro="" textlink="">
      <xdr:nvSpPr>
        <xdr:cNvPr id="18" name="ZoneTexte 1"/>
        <xdr:cNvSpPr txBox="1"/>
      </xdr:nvSpPr>
      <xdr:spPr bwMode="auto">
        <a:xfrm>
          <a:off x="2814006" y="10920412"/>
          <a:ext cx="8901744" cy="600076"/>
        </a:xfrm>
        <a:prstGeom prst="rect">
          <a:avLst/>
        </a:prstGeom>
        <a:solidFill>
          <a:schemeClr val="bg1">
            <a:lumMod val="75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A" sz="1400" b="1" i="0" u="sng">
              <a:solidFill>
                <a:sysClr val="windowText" lastClr="000000"/>
              </a:solidFill>
            </a:rPr>
            <a:t>Variation en fonction du temps de</a:t>
          </a:r>
          <a:r>
            <a:rPr lang="fr-CA" sz="1400" b="1" i="0" u="sng" baseline="0">
              <a:solidFill>
                <a:sysClr val="windowText" lastClr="000000"/>
              </a:solidFill>
            </a:rPr>
            <a:t> la déviation standard des nombres CT</a:t>
          </a:r>
          <a:r>
            <a:rPr lang="fr-CA" sz="1400" b="1" i="0" u="sng">
              <a:solidFill>
                <a:sysClr val="windowText" lastClr="000000"/>
              </a:solidFill>
            </a:rPr>
            <a:t>:</a:t>
          </a:r>
        </a:p>
      </xdr:txBody>
    </xdr:sp>
    <xdr:clientData/>
  </xdr:twoCellAnchor>
  <xdr:twoCellAnchor>
    <xdr:from>
      <xdr:col>0</xdr:col>
      <xdr:colOff>495299</xdr:colOff>
      <xdr:row>5</xdr:row>
      <xdr:rowOff>2895600</xdr:rowOff>
    </xdr:from>
    <xdr:to>
      <xdr:col>11</xdr:col>
      <xdr:colOff>1981200</xdr:colOff>
      <xdr:row>7</xdr:row>
      <xdr:rowOff>4495800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0.3265</cdr:x>
      <cdr:y>0.9381</cdr:y>
    </cdr:from>
    <cdr:to>
      <cdr:x>0.43595</cdr:x>
      <cdr:y>0.99283</cdr:y>
    </cdr:to>
    <cdr:sp macro="" textlink="">
      <cdr:nvSpPr>
        <cdr:cNvPr id="2" name="ZoneTexte 1"/>
        <cdr:cNvSpPr txBox="1"/>
      </cdr:nvSpPr>
      <cdr:spPr>
        <a:xfrm xmlns:a="http://schemas.openxmlformats.org/drawingml/2006/main">
          <a:off x="7339641" y="5714999"/>
          <a:ext cx="246062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CA"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10</xdr:col>
      <xdr:colOff>276225</xdr:colOff>
      <xdr:row>3</xdr:row>
      <xdr:rowOff>152400</xdr:rowOff>
    </xdr:from>
    <xdr:to>
      <xdr:col>13</xdr:col>
      <xdr:colOff>723900</xdr:colOff>
      <xdr:row>13</xdr:row>
      <xdr:rowOff>171450</xdr:rowOff>
    </xdr:to>
    <xdr:pic>
      <xdr:nvPicPr>
        <xdr:cNvPr id="99544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1057275"/>
          <a:ext cx="34671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1</xdr:row>
      <xdr:rowOff>276225</xdr:rowOff>
    </xdr:from>
    <xdr:to>
      <xdr:col>7</xdr:col>
      <xdr:colOff>895350</xdr:colOff>
      <xdr:row>2</xdr:row>
      <xdr:rowOff>323850</xdr:rowOff>
    </xdr:to>
    <xdr:sp macro="" textlink="">
      <xdr:nvSpPr>
        <xdr:cNvPr id="1182355" name="Oval 4400"/>
        <xdr:cNvSpPr>
          <a:spLocks noChangeArrowheads="1"/>
        </xdr:cNvSpPr>
      </xdr:nvSpPr>
      <xdr:spPr bwMode="auto">
        <a:xfrm>
          <a:off x="13401675" y="657225"/>
          <a:ext cx="5105400" cy="428625"/>
        </a:xfrm>
        <a:prstGeom prst="ellipse">
          <a:avLst/>
        </a:prstGeom>
        <a:noFill/>
        <a:ln w="9525">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923925</xdr:colOff>
      <xdr:row>1</xdr:row>
      <xdr:rowOff>295275</xdr:rowOff>
    </xdr:from>
    <xdr:to>
      <xdr:col>8</xdr:col>
      <xdr:colOff>200025</xdr:colOff>
      <xdr:row>3</xdr:row>
      <xdr:rowOff>152400</xdr:rowOff>
    </xdr:to>
    <xdr:sp macro="" textlink="">
      <xdr:nvSpPr>
        <xdr:cNvPr id="1182356" name="Oval 4407"/>
        <xdr:cNvSpPr>
          <a:spLocks noChangeArrowheads="1"/>
        </xdr:cNvSpPr>
      </xdr:nvSpPr>
      <xdr:spPr bwMode="auto">
        <a:xfrm>
          <a:off x="18535650" y="676275"/>
          <a:ext cx="1657350" cy="619125"/>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1057275</xdr:colOff>
      <xdr:row>7</xdr:row>
      <xdr:rowOff>190500</xdr:rowOff>
    </xdr:from>
    <xdr:to>
      <xdr:col>6</xdr:col>
      <xdr:colOff>1885950</xdr:colOff>
      <xdr:row>9</xdr:row>
      <xdr:rowOff>171450</xdr:rowOff>
    </xdr:to>
    <xdr:sp macro="" textlink="">
      <xdr:nvSpPr>
        <xdr:cNvPr id="1182357" name="Oval 4407"/>
        <xdr:cNvSpPr>
          <a:spLocks noChangeArrowheads="1"/>
        </xdr:cNvSpPr>
      </xdr:nvSpPr>
      <xdr:spPr bwMode="auto">
        <a:xfrm>
          <a:off x="14287500" y="2543175"/>
          <a:ext cx="828675" cy="619125"/>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674515</xdr:colOff>
      <xdr:row>17</xdr:row>
      <xdr:rowOff>7865</xdr:rowOff>
    </xdr:from>
    <xdr:to>
      <xdr:col>7</xdr:col>
      <xdr:colOff>567392</xdr:colOff>
      <xdr:row>18</xdr:row>
      <xdr:rowOff>95250</xdr:rowOff>
    </xdr:to>
    <xdr:sp macro="" textlink="">
      <xdr:nvSpPr>
        <xdr:cNvPr id="56" name="ZoneTexte 55"/>
        <xdr:cNvSpPr txBox="1"/>
      </xdr:nvSpPr>
      <xdr:spPr bwMode="auto">
        <a:xfrm>
          <a:off x="9593379" y="4943547"/>
          <a:ext cx="1812308" cy="33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mn-lt"/>
              <a:ea typeface="+mn-ea"/>
              <a:cs typeface="+mn-cs"/>
            </a:rPr>
            <a:t>Mire TG18-QC</a:t>
          </a:r>
          <a:endParaRPr lang="fr-CA" sz="1400" b="1"/>
        </a:p>
      </xdr:txBody>
    </xdr:sp>
    <xdr:clientData/>
  </xdr:twoCellAnchor>
  <xdr:twoCellAnchor>
    <xdr:from>
      <xdr:col>5</xdr:col>
      <xdr:colOff>590550</xdr:colOff>
      <xdr:row>0</xdr:row>
      <xdr:rowOff>95250</xdr:rowOff>
    </xdr:from>
    <xdr:to>
      <xdr:col>10</xdr:col>
      <xdr:colOff>771525</xdr:colOff>
      <xdr:row>16</xdr:row>
      <xdr:rowOff>238125</xdr:rowOff>
    </xdr:to>
    <xdr:grpSp>
      <xdr:nvGrpSpPr>
        <xdr:cNvPr id="1182359" name="Groupe 1"/>
        <xdr:cNvGrpSpPr>
          <a:grpSpLocks/>
        </xdr:cNvGrpSpPr>
      </xdr:nvGrpSpPr>
      <xdr:grpSpPr bwMode="auto">
        <a:xfrm>
          <a:off x="12306300" y="95250"/>
          <a:ext cx="14373225" cy="4857750"/>
          <a:chOff x="8181686" y="95250"/>
          <a:chExt cx="7974157" cy="4836571"/>
        </a:xfrm>
      </xdr:grpSpPr>
      <xdr:grpSp>
        <xdr:nvGrpSpPr>
          <xdr:cNvPr id="1182360" name="Groupe 54"/>
          <xdr:cNvGrpSpPr>
            <a:grpSpLocks/>
          </xdr:cNvGrpSpPr>
        </xdr:nvGrpSpPr>
        <xdr:grpSpPr bwMode="auto">
          <a:xfrm>
            <a:off x="8181686" y="95250"/>
            <a:ext cx="7974157" cy="4836571"/>
            <a:chOff x="8024812" y="92868"/>
            <a:chExt cx="7953376" cy="4995862"/>
          </a:xfrm>
        </xdr:grpSpPr>
        <xdr:pic>
          <xdr:nvPicPr>
            <xdr:cNvPr id="1182363" name="Image 1" descr="TG18-QC-1k-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4812" y="654843"/>
              <a:ext cx="4441032" cy="4433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67985" name="Rectangle 4401"/>
            <xdr:cNvSpPr>
              <a:spLocks noChangeArrowheads="1"/>
            </xdr:cNvSpPr>
          </xdr:nvSpPr>
          <xdr:spPr bwMode="auto">
            <a:xfrm>
              <a:off x="9550045" y="92868"/>
              <a:ext cx="2016052" cy="314700"/>
            </a:xfrm>
            <a:prstGeom prst="rect">
              <a:avLst/>
            </a:prstGeom>
            <a:solidFill>
              <a:srgbClr val="FFFFFF"/>
            </a:solidFill>
            <a:ln w="9525">
              <a:solidFill>
                <a:srgbClr val="FF6600"/>
              </a:solidFill>
              <a:miter lim="800000"/>
              <a:headEnd/>
              <a:tailEnd/>
            </a:ln>
          </xdr:spPr>
          <xdr:txBody>
            <a:bodyPr vertOverflow="clip" wrap="square" lIns="91440" tIns="45720" rIns="91440" bIns="45720" anchor="t" upright="1"/>
            <a:lstStyle/>
            <a:p>
              <a:pPr algn="l" rtl="0">
                <a:defRPr sz="1000"/>
              </a:pPr>
              <a:r>
                <a:rPr lang="fr-CA" sz="1200" b="0" i="0" u="none" strike="noStrike" baseline="0">
                  <a:solidFill>
                    <a:srgbClr val="000000"/>
                  </a:solidFill>
                  <a:latin typeface="Times New Roman"/>
                  <a:cs typeface="Times New Roman"/>
                </a:rPr>
                <a:t>Zone 1: Barres de diaphonie</a:t>
              </a:r>
            </a:p>
          </xdr:txBody>
        </xdr:sp>
        <xdr:cxnSp macro="">
          <xdr:nvCxnSpPr>
            <xdr:cNvPr id="6" name="Connecteur droit avec flèche 5"/>
            <xdr:cNvCxnSpPr/>
          </xdr:nvCxnSpPr>
          <xdr:spPr>
            <a:xfrm>
              <a:off x="10431408" y="437071"/>
              <a:ext cx="0" cy="2753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2366" name="Oval 4407"/>
            <xdr:cNvSpPr>
              <a:spLocks noChangeArrowheads="1"/>
            </xdr:cNvSpPr>
          </xdr:nvSpPr>
          <xdr:spPr bwMode="auto">
            <a:xfrm>
              <a:off x="11572874" y="4417218"/>
              <a:ext cx="823911" cy="621507"/>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2367" name="Oval 4407"/>
            <xdr:cNvSpPr>
              <a:spLocks noChangeArrowheads="1"/>
            </xdr:cNvSpPr>
          </xdr:nvSpPr>
          <xdr:spPr bwMode="auto">
            <a:xfrm>
              <a:off x="8072437" y="4429125"/>
              <a:ext cx="823911" cy="621507"/>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93" name="Rectangle 4409"/>
            <xdr:cNvSpPr>
              <a:spLocks noChangeArrowheads="1"/>
            </xdr:cNvSpPr>
          </xdr:nvSpPr>
          <xdr:spPr bwMode="auto">
            <a:xfrm>
              <a:off x="12922445" y="781274"/>
              <a:ext cx="2686309" cy="314700"/>
            </a:xfrm>
            <a:prstGeom prst="rect">
              <a:avLst/>
            </a:prstGeom>
            <a:noFill/>
            <a:ln w="9525">
              <a:solidFill>
                <a:srgbClr val="8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fr-CA" sz="1200" b="0" i="0" u="none" strike="noStrike" baseline="0">
                  <a:solidFill>
                    <a:srgbClr val="000000"/>
                  </a:solidFill>
                  <a:latin typeface="Times New Roman"/>
                  <a:cs typeface="Times New Roman"/>
                </a:rPr>
                <a:t>Zones 2 : Motifs Cx et paires de lignes</a:t>
              </a:r>
            </a:p>
          </xdr:txBody>
        </xdr:sp>
        <xdr:sp macro="" textlink="">
          <xdr:nvSpPr>
            <xdr:cNvPr id="1182369" name="Oval 4400"/>
            <xdr:cNvSpPr>
              <a:spLocks noChangeArrowheads="1"/>
            </xdr:cNvSpPr>
          </xdr:nvSpPr>
          <xdr:spPr bwMode="auto">
            <a:xfrm>
              <a:off x="8489157" y="1285876"/>
              <a:ext cx="3500437" cy="226218"/>
            </a:xfrm>
            <a:prstGeom prst="ellipse">
              <a:avLst/>
            </a:prstGeom>
            <a:noFill/>
            <a:ln w="9525">
              <a:solidFill>
                <a:srgbClr val="00B0F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0" name="Connecteur droit avec flèche 9"/>
            <xdr:cNvCxnSpPr/>
          </xdr:nvCxnSpPr>
          <xdr:spPr>
            <a:xfrm flipH="1">
              <a:off x="12299686" y="958293"/>
              <a:ext cx="511929" cy="98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2371" name="Oval 4410"/>
            <xdr:cNvSpPr>
              <a:spLocks noChangeArrowheads="1"/>
            </xdr:cNvSpPr>
          </xdr:nvSpPr>
          <xdr:spPr bwMode="auto">
            <a:xfrm>
              <a:off x="11989593" y="1735931"/>
              <a:ext cx="442913" cy="2290763"/>
            </a:xfrm>
            <a:prstGeom prst="ellipse">
              <a:avLst/>
            </a:prstGeom>
            <a:noFill/>
            <a:ln w="9525">
              <a:solidFill>
                <a:srgbClr val="FF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2372" name="Oval 4411"/>
            <xdr:cNvSpPr>
              <a:spLocks noChangeArrowheads="1"/>
            </xdr:cNvSpPr>
          </xdr:nvSpPr>
          <xdr:spPr bwMode="auto">
            <a:xfrm>
              <a:off x="8034339" y="1700212"/>
              <a:ext cx="457200" cy="2283619"/>
            </a:xfrm>
            <a:prstGeom prst="ellipse">
              <a:avLst/>
            </a:prstGeom>
            <a:noFill/>
            <a:ln w="9525">
              <a:solidFill>
                <a:srgbClr val="FF00FF"/>
              </a:solidFill>
              <a:round/>
              <a:headEnd/>
              <a:tailEnd/>
            </a:ln>
            <a:extLst>
              <a:ext uri="{909E8E84-426E-40DD-AFC4-6F175D3DCCD1}">
                <a14:hiddenFill xmlns:a14="http://schemas.microsoft.com/office/drawing/2010/main">
                  <a:solidFill>
                    <a:srgbClr val="FFFFFF"/>
                  </a:solidFill>
                </a14:hiddenFill>
              </a:ext>
            </a:extLst>
          </xdr:spPr>
        </xdr:sp>
        <xdr:cxnSp macro="">
          <xdr:nvCxnSpPr>
            <xdr:cNvPr id="64" name="Connecteur droit avec flèche 63"/>
            <xdr:cNvCxnSpPr/>
          </xdr:nvCxnSpPr>
          <xdr:spPr>
            <a:xfrm flipH="1">
              <a:off x="12283853" y="2885830"/>
              <a:ext cx="64914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67996" name="Rectangle 4412"/>
            <xdr:cNvSpPr>
              <a:spLocks noChangeArrowheads="1"/>
            </xdr:cNvSpPr>
          </xdr:nvSpPr>
          <xdr:spPr bwMode="auto">
            <a:xfrm>
              <a:off x="12964666" y="2718646"/>
              <a:ext cx="2406596" cy="295031"/>
            </a:xfrm>
            <a:prstGeom prst="rect">
              <a:avLst/>
            </a:prstGeom>
            <a:solidFill>
              <a:srgbClr val="FFFFFF"/>
            </a:solidFill>
            <a:ln w="9525">
              <a:solidFill>
                <a:srgbClr val="FF00FF"/>
              </a:solidFill>
              <a:miter lim="800000"/>
              <a:headEnd/>
              <a:tailEnd/>
            </a:ln>
          </xdr:spPr>
          <xdr:txBody>
            <a:bodyPr vertOverflow="clip" wrap="square" lIns="91440" tIns="45720" rIns="91440" bIns="45720" anchor="t" upright="1"/>
            <a:lstStyle/>
            <a:p>
              <a:pPr algn="l" rtl="0">
                <a:lnSpc>
                  <a:spcPts val="1100"/>
                </a:lnSpc>
                <a:defRPr sz="1000"/>
              </a:pPr>
              <a:r>
                <a:rPr lang="fr-CA" sz="1200" b="0" i="0" u="none" strike="noStrike" baseline="0">
                  <a:solidFill>
                    <a:srgbClr val="000000"/>
                  </a:solidFill>
                  <a:latin typeface="Times New Roman"/>
                  <a:cs typeface="Times New Roman"/>
                </a:rPr>
                <a:t>Zones 5 : Rampe de luminance</a:t>
              </a:r>
            </a:p>
          </xdr:txBody>
        </xdr:sp>
        <xdr:sp macro="" textlink="">
          <xdr:nvSpPr>
            <xdr:cNvPr id="1182375" name="Oval 4413"/>
            <xdr:cNvSpPr>
              <a:spLocks noChangeArrowheads="1"/>
            </xdr:cNvSpPr>
          </xdr:nvSpPr>
          <xdr:spPr bwMode="auto">
            <a:xfrm>
              <a:off x="11120437" y="1569244"/>
              <a:ext cx="452437" cy="2574131"/>
            </a:xfrm>
            <a:prstGeom prst="ellipse">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2376" name="Oval 4413"/>
            <xdr:cNvSpPr>
              <a:spLocks noChangeArrowheads="1"/>
            </xdr:cNvSpPr>
          </xdr:nvSpPr>
          <xdr:spPr bwMode="auto">
            <a:xfrm>
              <a:off x="8929688" y="1559718"/>
              <a:ext cx="404811" cy="2574131"/>
            </a:xfrm>
            <a:prstGeom prst="ellipse">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2377" name="Oval 4433"/>
            <xdr:cNvSpPr>
              <a:spLocks noChangeArrowheads="1"/>
            </xdr:cNvSpPr>
          </xdr:nvSpPr>
          <xdr:spPr bwMode="auto">
            <a:xfrm>
              <a:off x="8927307" y="1547813"/>
              <a:ext cx="2621756" cy="428625"/>
            </a:xfrm>
            <a:prstGeom prst="ellipse">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19" name="Rectangle 4435"/>
            <xdr:cNvSpPr>
              <a:spLocks noChangeArrowheads="1"/>
            </xdr:cNvSpPr>
          </xdr:nvSpPr>
          <xdr:spPr bwMode="auto">
            <a:xfrm>
              <a:off x="12938278" y="1725374"/>
              <a:ext cx="2031884" cy="599897"/>
            </a:xfrm>
            <a:prstGeom prst="rect">
              <a:avLst/>
            </a:prstGeom>
            <a:noFill/>
            <a:ln w="9525">
              <a:solidFill>
                <a:srgbClr val="0000F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200"/>
                </a:lnSpc>
                <a:defRPr sz="1000"/>
              </a:pPr>
              <a:r>
                <a:rPr lang="fr-CA" sz="1200" b="0" i="0" u="none" strike="noStrike" baseline="0">
                  <a:solidFill>
                    <a:srgbClr val="000000"/>
                  </a:solidFill>
                  <a:latin typeface="Times New Roman"/>
                  <a:cs typeface="Times New Roman"/>
                </a:rPr>
                <a:t>Zones 4 : Motifs servant à l’évaluation de la luminance</a:t>
              </a:r>
            </a:p>
          </xdr:txBody>
        </xdr:sp>
        <xdr:cxnSp macro="">
          <xdr:nvCxnSpPr>
            <xdr:cNvPr id="73" name="Connecteur droit avec flèche 72"/>
            <xdr:cNvCxnSpPr/>
          </xdr:nvCxnSpPr>
          <xdr:spPr>
            <a:xfrm flipH="1">
              <a:off x="11323326" y="2020405"/>
              <a:ext cx="1567454" cy="98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2380" name="Oval 4436"/>
            <xdr:cNvSpPr>
              <a:spLocks noChangeArrowheads="1"/>
            </xdr:cNvSpPr>
          </xdr:nvSpPr>
          <xdr:spPr bwMode="auto">
            <a:xfrm>
              <a:off x="8893969" y="3767138"/>
              <a:ext cx="2714625" cy="909638"/>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1" name="Rectangle 4437"/>
            <xdr:cNvSpPr>
              <a:spLocks noChangeArrowheads="1"/>
            </xdr:cNvSpPr>
          </xdr:nvSpPr>
          <xdr:spPr bwMode="auto">
            <a:xfrm>
              <a:off x="12896057" y="3957777"/>
              <a:ext cx="2644089" cy="462216"/>
            </a:xfrm>
            <a:prstGeom prst="rect">
              <a:avLst/>
            </a:prstGeom>
            <a:noFill/>
            <a:ln w="9525">
              <a:solidFill>
                <a:srgbClr val="008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200"/>
                </a:lnSpc>
                <a:defRPr sz="1000"/>
              </a:pPr>
              <a:r>
                <a:rPr lang="fr-CA" sz="1200" b="0" i="0" u="none" strike="noStrike" baseline="0">
                  <a:solidFill>
                    <a:srgbClr val="000000"/>
                  </a:solidFill>
                  <a:latin typeface="Times New Roman"/>
                  <a:cs typeface="Times New Roman"/>
                </a:rPr>
                <a:t>Zone 6 : Motifs servant à l’évaluation de la détectabilité à faible contraste</a:t>
              </a:r>
            </a:p>
          </xdr:txBody>
        </xdr:sp>
        <xdr:cxnSp macro="">
          <xdr:nvCxnSpPr>
            <xdr:cNvPr id="77" name="Connecteur droit avec flèche 76"/>
            <xdr:cNvCxnSpPr/>
          </xdr:nvCxnSpPr>
          <xdr:spPr>
            <a:xfrm flipH="1" flipV="1">
              <a:off x="11070000" y="4203636"/>
              <a:ext cx="1741615" cy="98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Rectangle 4409"/>
            <xdr:cNvSpPr>
              <a:spLocks noChangeArrowheads="1"/>
            </xdr:cNvSpPr>
          </xdr:nvSpPr>
          <xdr:spPr bwMode="auto">
            <a:xfrm>
              <a:off x="12917167" y="1253324"/>
              <a:ext cx="3061021" cy="314700"/>
            </a:xfrm>
            <a:prstGeom prst="rect">
              <a:avLst/>
            </a:prstGeom>
            <a:noFill/>
            <a:ln w="9525">
              <a:solidFill>
                <a:srgbClr val="00B0F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fr-CA" sz="1200" b="0" i="0" u="none" strike="noStrike" baseline="0">
                  <a:solidFill>
                    <a:srgbClr val="000000"/>
                  </a:solidFill>
                  <a:latin typeface="Times New Roman"/>
                  <a:cs typeface="Times New Roman"/>
                </a:rPr>
                <a:t>Zone 3 : Barres de l'artéfact de signaux vidéo</a:t>
              </a:r>
            </a:p>
          </xdr:txBody>
        </xdr:sp>
        <xdr:cxnSp macro="">
          <xdr:nvCxnSpPr>
            <xdr:cNvPr id="85" name="Connecteur droit avec flèche 84"/>
            <xdr:cNvCxnSpPr/>
          </xdr:nvCxnSpPr>
          <xdr:spPr>
            <a:xfrm flipH="1" flipV="1">
              <a:off x="11819422" y="1410674"/>
              <a:ext cx="1044969" cy="98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182361" name="Oval 4407"/>
          <xdr:cNvSpPr>
            <a:spLocks noChangeArrowheads="1"/>
          </xdr:cNvSpPr>
        </xdr:nvSpPr>
        <xdr:spPr bwMode="auto">
          <a:xfrm>
            <a:off x="11776364" y="721591"/>
            <a:ext cx="826064" cy="601691"/>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2362" name="Oval 4407"/>
          <xdr:cNvSpPr>
            <a:spLocks noChangeArrowheads="1"/>
          </xdr:cNvSpPr>
        </xdr:nvSpPr>
        <xdr:spPr bwMode="auto">
          <a:xfrm>
            <a:off x="8197273" y="663864"/>
            <a:ext cx="826064" cy="601691"/>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1095375</xdr:colOff>
      <xdr:row>11</xdr:row>
      <xdr:rowOff>0</xdr:rowOff>
    </xdr:from>
    <xdr:ext cx="184731" cy="264560"/>
    <xdr:sp macro="" textlink="">
      <xdr:nvSpPr>
        <xdr:cNvPr id="2" name="ZoneTexte 1"/>
        <xdr:cNvSpPr txBox="1"/>
      </xdr:nvSpPr>
      <xdr:spPr>
        <a:xfrm>
          <a:off x="1285875" y="213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9</xdr:col>
      <xdr:colOff>2793546</xdr:colOff>
      <xdr:row>3</xdr:row>
      <xdr:rowOff>27215</xdr:rowOff>
    </xdr:from>
    <xdr:to>
      <xdr:col>11</xdr:col>
      <xdr:colOff>198663</xdr:colOff>
      <xdr:row>13</xdr:row>
      <xdr:rowOff>148318</xdr:rowOff>
    </xdr:to>
    <xdr:pic>
      <xdr:nvPicPr>
        <xdr:cNvPr id="1062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0117" y="721179"/>
          <a:ext cx="1800225" cy="348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1190625</xdr:colOff>
      <xdr:row>3</xdr:row>
      <xdr:rowOff>140154</xdr:rowOff>
    </xdr:from>
    <xdr:to>
      <xdr:col>11</xdr:col>
      <xdr:colOff>2994438</xdr:colOff>
      <xdr:row>10</xdr:row>
      <xdr:rowOff>166007</xdr:rowOff>
    </xdr:to>
    <xdr:pic>
      <xdr:nvPicPr>
        <xdr:cNvPr id="17" name="Imag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2304" y="834118"/>
          <a:ext cx="1803813" cy="1985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932088</xdr:colOff>
      <xdr:row>10</xdr:row>
      <xdr:rowOff>336095</xdr:rowOff>
    </xdr:from>
    <xdr:to>
      <xdr:col>11</xdr:col>
      <xdr:colOff>1162049</xdr:colOff>
      <xdr:row>11</xdr:row>
      <xdr:rowOff>97970</xdr:rowOff>
    </xdr:to>
    <xdr:sp macro="" textlink="">
      <xdr:nvSpPr>
        <xdr:cNvPr id="10" name="ZoneTexte 9"/>
        <xdr:cNvSpPr txBox="1"/>
      </xdr:nvSpPr>
      <xdr:spPr>
        <a:xfrm>
          <a:off x="13273767" y="2989488"/>
          <a:ext cx="22996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a:t>D</a:t>
          </a:r>
        </a:p>
      </xdr:txBody>
    </xdr:sp>
    <xdr:clientData/>
  </xdr:twoCellAnchor>
  <xdr:twoCellAnchor>
    <xdr:from>
      <xdr:col>11</xdr:col>
      <xdr:colOff>2940505</xdr:colOff>
      <xdr:row>10</xdr:row>
      <xdr:rowOff>359228</xdr:rowOff>
    </xdr:from>
    <xdr:to>
      <xdr:col>11</xdr:col>
      <xdr:colOff>3188155</xdr:colOff>
      <xdr:row>11</xdr:row>
      <xdr:rowOff>83003</xdr:rowOff>
    </xdr:to>
    <xdr:sp macro="" textlink="">
      <xdr:nvSpPr>
        <xdr:cNvPr id="21" name="ZoneTexte 20"/>
        <xdr:cNvSpPr txBox="1"/>
      </xdr:nvSpPr>
      <xdr:spPr>
        <a:xfrm>
          <a:off x="15282184" y="3012621"/>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a:t>G</a:t>
          </a:r>
        </a:p>
      </xdr:txBody>
    </xdr:sp>
    <xdr:clientData/>
  </xdr:twoCellAnchor>
  <xdr:twoCellAnchor editAs="oneCell">
    <xdr:from>
      <xdr:col>11</xdr:col>
      <xdr:colOff>1171575</xdr:colOff>
      <xdr:row>10</xdr:row>
      <xdr:rowOff>285750</xdr:rowOff>
    </xdr:from>
    <xdr:to>
      <xdr:col>11</xdr:col>
      <xdr:colOff>2994438</xdr:colOff>
      <xdr:row>13</xdr:row>
      <xdr:rowOff>297996</xdr:rowOff>
    </xdr:to>
    <xdr:pic>
      <xdr:nvPicPr>
        <xdr:cNvPr id="22" name="Imag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13254" y="2939143"/>
          <a:ext cx="1822863" cy="1413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1015094</xdr:colOff>
      <xdr:row>6</xdr:row>
      <xdr:rowOff>84366</xdr:rowOff>
    </xdr:from>
    <xdr:to>
      <xdr:col>9</xdr:col>
      <xdr:colOff>2309133</xdr:colOff>
      <xdr:row>7</xdr:row>
      <xdr:rowOff>240847</xdr:rowOff>
    </xdr:to>
    <xdr:sp macro="" textlink="">
      <xdr:nvSpPr>
        <xdr:cNvPr id="20" name="Légende sans bordure 1 19"/>
        <xdr:cNvSpPr/>
      </xdr:nvSpPr>
      <xdr:spPr>
        <a:xfrm>
          <a:off x="8961665" y="1390652"/>
          <a:ext cx="1294039" cy="360588"/>
        </a:xfrm>
        <a:prstGeom prst="callout1">
          <a:avLst>
            <a:gd name="adj1" fmla="val 44426"/>
            <a:gd name="adj2" fmla="val 101628"/>
            <a:gd name="adj3" fmla="val 85350"/>
            <a:gd name="adj4" fmla="val 126241"/>
          </a:avLst>
        </a:prstGeom>
        <a:solidFill>
          <a:schemeClr val="tx2">
            <a:lumMod val="40000"/>
            <a:lumOff val="60000"/>
          </a:schemeClr>
        </a:solidFill>
        <a:ln>
          <a:solidFill>
            <a:schemeClr val="tx1">
              <a:alpha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400" b="1">
              <a:solidFill>
                <a:sysClr val="windowText" lastClr="000000"/>
              </a:solidFill>
            </a:rPr>
            <a:t>Tablier</a:t>
          </a:r>
        </a:p>
      </xdr:txBody>
    </xdr:sp>
    <xdr:clientData/>
  </xdr:twoCellAnchor>
  <xdr:twoCellAnchor>
    <xdr:from>
      <xdr:col>11</xdr:col>
      <xdr:colOff>3424918</xdr:colOff>
      <xdr:row>5</xdr:row>
      <xdr:rowOff>73479</xdr:rowOff>
    </xdr:from>
    <xdr:to>
      <xdr:col>11</xdr:col>
      <xdr:colOff>4425043</xdr:colOff>
      <xdr:row>6</xdr:row>
      <xdr:rowOff>187779</xdr:rowOff>
    </xdr:to>
    <xdr:sp macro="" textlink="">
      <xdr:nvSpPr>
        <xdr:cNvPr id="23" name="Légende sans bordure 1 22"/>
        <xdr:cNvSpPr/>
      </xdr:nvSpPr>
      <xdr:spPr>
        <a:xfrm>
          <a:off x="15766597" y="1175658"/>
          <a:ext cx="1000125" cy="318407"/>
        </a:xfrm>
        <a:prstGeom prst="callout1">
          <a:avLst>
            <a:gd name="adj1" fmla="val 50000"/>
            <a:gd name="adj2" fmla="val -12558"/>
            <a:gd name="adj3" fmla="val 103788"/>
            <a:gd name="adj4" fmla="val -46582"/>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400" b="1">
              <a:solidFill>
                <a:sysClr val="windowText" lastClr="000000"/>
              </a:solidFill>
            </a:rPr>
            <a:t>Veste</a:t>
          </a:r>
        </a:p>
      </xdr:txBody>
    </xdr:sp>
    <xdr:clientData/>
  </xdr:twoCellAnchor>
  <xdr:twoCellAnchor>
    <xdr:from>
      <xdr:col>11</xdr:col>
      <xdr:colOff>3492952</xdr:colOff>
      <xdr:row>10</xdr:row>
      <xdr:rowOff>548369</xdr:rowOff>
    </xdr:from>
    <xdr:to>
      <xdr:col>11</xdr:col>
      <xdr:colOff>4493077</xdr:colOff>
      <xdr:row>11</xdr:row>
      <xdr:rowOff>285751</xdr:rowOff>
    </xdr:to>
    <xdr:sp macro="" textlink="">
      <xdr:nvSpPr>
        <xdr:cNvPr id="26" name="Légende sans bordure 1 25"/>
        <xdr:cNvSpPr/>
      </xdr:nvSpPr>
      <xdr:spPr>
        <a:xfrm>
          <a:off x="15834631" y="3201762"/>
          <a:ext cx="1000125" cy="308882"/>
        </a:xfrm>
        <a:prstGeom prst="callout1">
          <a:avLst>
            <a:gd name="adj1" fmla="val 50000"/>
            <a:gd name="adj2" fmla="val -12558"/>
            <a:gd name="adj3" fmla="val 103788"/>
            <a:gd name="adj4" fmla="val -46582"/>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400" b="1">
              <a:solidFill>
                <a:sysClr val="windowText" lastClr="000000"/>
              </a:solidFill>
            </a:rPr>
            <a:t>Jupe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20Documents%20LOCAL\Francine%20DOC\QC%20des%20&#233;quipements\H%20H&#244;tel-Dieu\salle%202%20Philips%20CT\accep%20et%20perf%20iCT%20128%20HDM%20Nov%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es%20documents\Francine%20%20DOC\QC%20Contr&#244;le%20de%20la%20qualit&#233;%20des%20&#233;quipements\H%20H&#244;tel-Dieu\salle%2038%20(Lorad%20M-IV)\2008%20septembre%2011%20changement%20pelotte%2018x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areil"/>
      <sheetName val="Général"/>
      <sheetName val="Sommaire-commentaire"/>
      <sheetName val="Épaisseur de coupe"/>
      <sheetName val="Sensibilité au centre"/>
      <sheetName val="profil de sensibilité "/>
      <sheetName val="Ouverture Collimateur"/>
      <sheetName val="Over-ranging"/>
      <sheetName val="angulation statif (2)"/>
      <sheetName val="barracuda data"/>
      <sheetName val="repro. exposition"/>
      <sheetName val="linéarité vs temps (4)"/>
      <sheetName val="linéarité vs courant"/>
      <sheetName val="kVp (6)"/>
      <sheetName val="CDA (7)"/>
      <sheetName val="Précision des distances"/>
      <sheetName val="étalonnage # CT (8)"/>
      <sheetName val="Résolution spatiale"/>
      <sheetName val="Résolution de contraste "/>
      <sheetName val="Qualité image (9)"/>
      <sheetName val="luminance"/>
      <sheetName val="Homogénéité"/>
      <sheetName val="Plan de la salle"/>
      <sheetName val="radioprotection"/>
      <sheetName val="THÉORIE CTDI"/>
      <sheetName val="Ref level DRL"/>
      <sheetName val="CTDI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e"/>
      <sheetName val="Résumé1"/>
      <sheetName val="Résumé 2"/>
      <sheetName val="Équipement"/>
      <sheetName val="Outils"/>
      <sheetName val="C.Q du centre"/>
      <sheetName val="Plan de salle"/>
      <sheetName val="Collimation  "/>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cr.chus@ssss.gouv.qc.ca" TargetMode="External"/><Relationship Id="rId2" Type="http://schemas.openxmlformats.org/officeDocument/2006/relationships/hyperlink" Target="http://www.chus.qc.ca/cecr"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2"/>
  <sheetViews>
    <sheetView tabSelected="1" zoomScale="55" zoomScaleNormal="55" zoomScaleSheetLayoutView="40" workbookViewId="0">
      <selection activeCell="F61" sqref="F61"/>
    </sheetView>
  </sheetViews>
  <sheetFormatPr baseColWidth="10" defaultColWidth="9.140625" defaultRowHeight="15" x14ac:dyDescent="0.25"/>
  <cols>
    <col min="1" max="1" width="5.85546875" style="5" customWidth="1"/>
    <col min="2" max="2" width="11.7109375" style="5" customWidth="1"/>
    <col min="3" max="3" width="22.85546875" style="5" customWidth="1"/>
    <col min="4" max="4" width="24.28515625" style="5" customWidth="1"/>
    <col min="5" max="5" width="20" style="5" customWidth="1"/>
    <col min="6" max="6" width="40.28515625" style="5" customWidth="1"/>
    <col min="7" max="7" width="20.5703125" style="5" customWidth="1"/>
    <col min="8" max="8" width="18.42578125" style="5" customWidth="1"/>
    <col min="9" max="9" width="18.140625" style="5" customWidth="1"/>
    <col min="10" max="10" width="25.7109375" style="5" customWidth="1"/>
    <col min="11" max="11" width="18.85546875" style="5" customWidth="1"/>
    <col min="12" max="12" width="22.5703125" style="5" customWidth="1"/>
    <col min="13" max="13" width="17.42578125" style="5" customWidth="1"/>
    <col min="14" max="19" width="11.7109375" style="5" customWidth="1"/>
    <col min="20" max="16384" width="9.140625" style="5"/>
  </cols>
  <sheetData>
    <row r="2" spans="5:18" ht="15.75" thickBot="1" x14ac:dyDescent="0.3"/>
    <row r="3" spans="5:18" x14ac:dyDescent="0.25">
      <c r="M3" s="300"/>
      <c r="N3" s="301"/>
      <c r="O3" s="301"/>
      <c r="P3" s="301"/>
      <c r="Q3" s="301"/>
      <c r="R3" s="297"/>
    </row>
    <row r="4" spans="5:18" x14ac:dyDescent="0.25">
      <c r="M4" s="302"/>
      <c r="N4" s="303" t="s">
        <v>181</v>
      </c>
      <c r="O4" s="303"/>
      <c r="P4" s="303"/>
      <c r="Q4" s="304"/>
      <c r="R4" s="298"/>
    </row>
    <row r="5" spans="5:18" x14ac:dyDescent="0.25">
      <c r="L5" s="18"/>
      <c r="M5" s="302"/>
      <c r="N5" s="303" t="s">
        <v>182</v>
      </c>
      <c r="O5" s="303"/>
      <c r="P5" s="303"/>
      <c r="Q5" s="304"/>
      <c r="R5" s="298"/>
    </row>
    <row r="6" spans="5:18" x14ac:dyDescent="0.25">
      <c r="M6" s="302"/>
      <c r="N6" s="303" t="s">
        <v>183</v>
      </c>
      <c r="O6" s="303"/>
      <c r="P6" s="303"/>
      <c r="Q6" s="304"/>
      <c r="R6" s="298"/>
    </row>
    <row r="7" spans="5:18" x14ac:dyDescent="0.25">
      <c r="M7" s="302"/>
      <c r="N7" s="303"/>
      <c r="O7" s="303"/>
      <c r="P7" s="303"/>
      <c r="Q7" s="304"/>
      <c r="R7" s="298"/>
    </row>
    <row r="8" spans="5:18" x14ac:dyDescent="0.25">
      <c r="M8" s="302"/>
      <c r="N8" s="303" t="s">
        <v>184</v>
      </c>
      <c r="O8" s="303"/>
      <c r="P8" s="303"/>
      <c r="Q8" s="304"/>
      <c r="R8" s="298"/>
    </row>
    <row r="9" spans="5:18" x14ac:dyDescent="0.25">
      <c r="M9" s="302"/>
      <c r="N9" s="305" t="s">
        <v>185</v>
      </c>
      <c r="O9" s="303"/>
      <c r="P9" s="303"/>
      <c r="Q9" s="304"/>
      <c r="R9" s="298"/>
    </row>
    <row r="10" spans="5:18" x14ac:dyDescent="0.25">
      <c r="M10" s="302"/>
      <c r="N10" s="305" t="s">
        <v>186</v>
      </c>
      <c r="O10" s="303"/>
      <c r="P10" s="303"/>
      <c r="Q10" s="304"/>
      <c r="R10" s="298"/>
    </row>
    <row r="11" spans="5:18" x14ac:dyDescent="0.25">
      <c r="M11" s="302"/>
      <c r="N11" s="304"/>
      <c r="O11" s="304"/>
      <c r="P11" s="304"/>
      <c r="Q11" s="304"/>
      <c r="R11" s="298"/>
    </row>
    <row r="12" spans="5:18" ht="15.75" thickBot="1" x14ac:dyDescent="0.3">
      <c r="M12" s="306"/>
      <c r="N12" s="307"/>
      <c r="O12" s="307"/>
      <c r="P12" s="307"/>
      <c r="Q12" s="307"/>
      <c r="R12" s="299"/>
    </row>
    <row r="14" spans="5:18" ht="39.75" x14ac:dyDescent="0.8">
      <c r="E14" s="20" t="s">
        <v>18</v>
      </c>
      <c r="F14" s="21"/>
      <c r="G14" s="21"/>
      <c r="H14" s="21"/>
      <c r="I14" s="21"/>
      <c r="J14" s="21"/>
      <c r="K14" s="21"/>
      <c r="L14" s="21"/>
    </row>
    <row r="16" spans="5:18" ht="29.25" x14ac:dyDescent="0.6">
      <c r="E16" s="22" t="s">
        <v>19</v>
      </c>
      <c r="F16" s="19"/>
      <c r="G16" s="19"/>
      <c r="H16" s="19"/>
      <c r="I16" s="19"/>
      <c r="J16" s="19"/>
      <c r="K16" s="19"/>
      <c r="L16" s="19"/>
    </row>
    <row r="17" spans="1:18" ht="29.25" x14ac:dyDescent="0.6">
      <c r="E17" s="22" t="s">
        <v>20</v>
      </c>
      <c r="F17" s="19"/>
      <c r="G17" s="19"/>
      <c r="H17" s="19"/>
      <c r="I17" s="19"/>
      <c r="J17" s="19"/>
      <c r="K17" s="19"/>
      <c r="L17" s="19"/>
    </row>
    <row r="19" spans="1:18" ht="18" customHeight="1" x14ac:dyDescent="0.3">
      <c r="F19" s="353" t="s">
        <v>21</v>
      </c>
      <c r="G19" s="353"/>
      <c r="H19" s="353"/>
      <c r="I19" s="353"/>
      <c r="J19" s="353"/>
      <c r="K19" s="353"/>
      <c r="L19" s="19"/>
    </row>
    <row r="24" spans="1:18" ht="15.75" thickBot="1" x14ac:dyDescent="0.3">
      <c r="J24" s="191"/>
      <c r="K24" s="191"/>
      <c r="L24" s="191"/>
      <c r="M24" s="191"/>
      <c r="N24" s="191"/>
    </row>
    <row r="25" spans="1:18" ht="15.75" thickTop="1" x14ac:dyDescent="0.25">
      <c r="J25" s="191"/>
      <c r="K25" s="250"/>
      <c r="L25" s="250"/>
      <c r="M25" s="253" t="s">
        <v>189</v>
      </c>
      <c r="N25" s="254"/>
      <c r="O25" s="254"/>
      <c r="P25" s="254"/>
      <c r="Q25" s="254"/>
      <c r="R25" s="255"/>
    </row>
    <row r="26" spans="1:18" x14ac:dyDescent="0.25">
      <c r="J26" s="191"/>
      <c r="K26" s="250"/>
      <c r="L26" s="250"/>
      <c r="M26" s="256" t="s">
        <v>190</v>
      </c>
      <c r="N26" s="251"/>
      <c r="O26" s="251"/>
      <c r="P26" s="251"/>
      <c r="Q26" s="251"/>
      <c r="R26" s="257"/>
    </row>
    <row r="27" spans="1:18" ht="32.25" customHeight="1" x14ac:dyDescent="0.25">
      <c r="J27" s="191"/>
      <c r="K27" s="250"/>
      <c r="L27" s="250"/>
      <c r="M27" s="258" t="s">
        <v>191</v>
      </c>
      <c r="N27" s="252"/>
      <c r="O27" s="252"/>
      <c r="P27" s="252"/>
      <c r="Q27" s="252"/>
      <c r="R27" s="259"/>
    </row>
    <row r="28" spans="1:18" ht="21.75" thickBot="1" x14ac:dyDescent="0.4">
      <c r="A28" s="264"/>
      <c r="B28" s="265" t="s">
        <v>187</v>
      </c>
      <c r="C28" s="264"/>
      <c r="D28" s="264"/>
      <c r="E28" s="264"/>
      <c r="F28" s="264"/>
      <c r="G28" s="264"/>
      <c r="H28" s="191"/>
      <c r="I28" s="191"/>
      <c r="J28" s="191"/>
      <c r="K28" s="18"/>
      <c r="L28" s="18"/>
      <c r="M28" s="260" t="s">
        <v>192</v>
      </c>
      <c r="N28" s="261"/>
      <c r="O28" s="262"/>
      <c r="P28" s="262"/>
      <c r="Q28" s="262"/>
      <c r="R28" s="263"/>
    </row>
    <row r="29" spans="1:18" ht="23.25" customHeight="1" thickTop="1" x14ac:dyDescent="0.25">
      <c r="A29" s="266"/>
      <c r="B29" s="268" t="s">
        <v>222</v>
      </c>
      <c r="C29" s="266"/>
      <c r="D29" s="266"/>
      <c r="E29" s="266"/>
      <c r="F29" s="266"/>
      <c r="G29" s="266"/>
      <c r="H29" s="191"/>
      <c r="I29" s="191"/>
      <c r="J29" s="191"/>
      <c r="K29" s="191"/>
      <c r="L29" s="191"/>
      <c r="M29" s="191"/>
      <c r="N29" s="191"/>
    </row>
    <row r="30" spans="1:18" ht="15.75" customHeight="1" x14ac:dyDescent="0.25">
      <c r="A30" s="266"/>
      <c r="B30" s="266" t="s">
        <v>223</v>
      </c>
      <c r="C30" s="266"/>
      <c r="D30" s="266"/>
      <c r="E30" s="266"/>
      <c r="F30" s="266"/>
      <c r="G30" s="266"/>
      <c r="H30" s="191"/>
      <c r="I30" s="191"/>
    </row>
    <row r="31" spans="1:18" ht="15.75" customHeight="1" x14ac:dyDescent="0.25">
      <c r="A31" s="266"/>
      <c r="B31" s="266" t="s">
        <v>225</v>
      </c>
      <c r="C31" s="266"/>
      <c r="D31" s="266"/>
      <c r="E31" s="266"/>
      <c r="F31" s="266"/>
      <c r="G31" s="266"/>
      <c r="H31" s="191"/>
      <c r="I31" s="191"/>
    </row>
    <row r="32" spans="1:18" ht="15.75" customHeight="1" x14ac:dyDescent="0.25">
      <c r="A32" s="266"/>
      <c r="B32" s="266" t="s">
        <v>224</v>
      </c>
      <c r="C32" s="266"/>
      <c r="D32" s="266"/>
      <c r="E32" s="266"/>
      <c r="F32" s="266"/>
      <c r="G32" s="266"/>
      <c r="H32" s="191"/>
      <c r="I32" s="191"/>
    </row>
    <row r="33" spans="1:9" ht="15.75" customHeight="1" x14ac:dyDescent="0.25">
      <c r="A33" s="266"/>
      <c r="B33" s="266"/>
      <c r="C33" s="266"/>
      <c r="D33" s="266"/>
      <c r="E33" s="266"/>
      <c r="F33" s="266"/>
      <c r="G33" s="266"/>
      <c r="H33" s="191"/>
      <c r="I33" s="191"/>
    </row>
    <row r="34" spans="1:9" ht="15.75" x14ac:dyDescent="0.25">
      <c r="A34" s="266"/>
      <c r="B34" s="266"/>
      <c r="C34" s="266"/>
      <c r="D34" s="266"/>
      <c r="E34" s="266"/>
      <c r="F34" s="266"/>
      <c r="G34" s="266"/>
      <c r="H34" s="191"/>
      <c r="I34" s="191"/>
    </row>
    <row r="35" spans="1:9" ht="15.75" x14ac:dyDescent="0.25">
      <c r="A35" s="266"/>
      <c r="B35" s="268" t="s">
        <v>226</v>
      </c>
      <c r="C35" s="266"/>
      <c r="D35" s="266"/>
      <c r="E35" s="266"/>
      <c r="F35" s="266"/>
      <c r="G35" s="266"/>
      <c r="H35" s="191"/>
      <c r="I35" s="191"/>
    </row>
    <row r="36" spans="1:9" ht="15.75" x14ac:dyDescent="0.25">
      <c r="A36" s="266"/>
      <c r="B36" s="317" t="s">
        <v>227</v>
      </c>
      <c r="C36" s="266"/>
      <c r="D36" s="266"/>
      <c r="E36" s="266"/>
      <c r="F36" s="266"/>
      <c r="G36" s="266"/>
      <c r="H36" s="191"/>
      <c r="I36" s="191"/>
    </row>
    <row r="37" spans="1:9" ht="15.75" x14ac:dyDescent="0.25">
      <c r="A37" s="266"/>
      <c r="B37" s="267" t="s">
        <v>188</v>
      </c>
      <c r="C37" s="266"/>
      <c r="D37" s="266"/>
      <c r="E37" s="266"/>
      <c r="F37" s="266"/>
      <c r="G37" s="266"/>
      <c r="H37" s="191"/>
      <c r="I37" s="191"/>
    </row>
    <row r="38" spans="1:9" ht="15.75" x14ac:dyDescent="0.25">
      <c r="A38" s="266"/>
      <c r="B38" s="267"/>
      <c r="C38" s="266"/>
      <c r="D38" s="266"/>
      <c r="E38" s="266"/>
      <c r="F38" s="266"/>
      <c r="G38" s="266"/>
      <c r="H38" s="191"/>
      <c r="I38" s="191"/>
    </row>
    <row r="39" spans="1:9" ht="15.75" x14ac:dyDescent="0.25">
      <c r="A39" s="266"/>
      <c r="B39" s="266"/>
      <c r="C39" s="266"/>
      <c r="D39" s="266"/>
      <c r="E39" s="266"/>
      <c r="F39" s="266"/>
      <c r="G39" s="266"/>
      <c r="H39" s="191"/>
      <c r="I39" s="191"/>
    </row>
    <row r="40" spans="1:9" ht="15.75" x14ac:dyDescent="0.25">
      <c r="A40" s="266"/>
      <c r="B40" s="268" t="s">
        <v>234</v>
      </c>
      <c r="C40" s="266"/>
      <c r="D40" s="266"/>
      <c r="E40" s="266"/>
      <c r="F40" s="266"/>
      <c r="G40" s="266"/>
      <c r="H40" s="191"/>
      <c r="I40" s="191"/>
    </row>
    <row r="41" spans="1:9" ht="15.75" x14ac:dyDescent="0.25">
      <c r="A41" s="266"/>
      <c r="B41" s="268"/>
      <c r="C41" s="266"/>
      <c r="D41" s="266"/>
      <c r="E41" s="266"/>
      <c r="F41" s="266"/>
      <c r="G41" s="266"/>
      <c r="H41" s="191"/>
      <c r="I41" s="191"/>
    </row>
    <row r="42" spans="1:9" ht="15.75" x14ac:dyDescent="0.25">
      <c r="A42" s="266"/>
      <c r="B42" s="266"/>
      <c r="C42" s="266"/>
      <c r="D42" s="266"/>
      <c r="E42" s="266"/>
      <c r="F42" s="266"/>
      <c r="G42" s="266"/>
      <c r="H42" s="191"/>
      <c r="I42" s="191"/>
    </row>
    <row r="43" spans="1:9" ht="15.75" x14ac:dyDescent="0.25">
      <c r="A43" s="266"/>
      <c r="B43" s="268" t="s">
        <v>228</v>
      </c>
      <c r="C43" s="266"/>
      <c r="D43" s="266"/>
      <c r="E43" s="266"/>
      <c r="F43" s="266"/>
      <c r="G43" s="266"/>
      <c r="H43" s="191"/>
      <c r="I43" s="191"/>
    </row>
    <row r="44" spans="1:9" ht="15.75" x14ac:dyDescent="0.25">
      <c r="A44" s="266"/>
      <c r="B44" s="266" t="s">
        <v>229</v>
      </c>
      <c r="C44" s="266"/>
      <c r="D44" s="266"/>
      <c r="E44" s="266"/>
      <c r="F44" s="266"/>
      <c r="G44" s="266"/>
      <c r="H44" s="191"/>
      <c r="I44" s="191"/>
    </row>
    <row r="45" spans="1:9" ht="15.75" x14ac:dyDescent="0.25">
      <c r="A45" s="266"/>
      <c r="B45" s="266"/>
      <c r="C45" s="266"/>
      <c r="D45" s="266"/>
      <c r="E45" s="266"/>
      <c r="F45" s="266"/>
      <c r="G45" s="266"/>
      <c r="H45" s="191"/>
      <c r="I45" s="191"/>
    </row>
    <row r="46" spans="1:9" ht="15.75" x14ac:dyDescent="0.25">
      <c r="A46" s="266"/>
      <c r="B46" s="266"/>
      <c r="C46" s="266"/>
      <c r="D46" s="266"/>
      <c r="E46" s="266"/>
      <c r="F46" s="266"/>
      <c r="G46" s="266"/>
      <c r="H46" s="191"/>
      <c r="I46" s="191"/>
    </row>
    <row r="47" spans="1:9" ht="15.75" x14ac:dyDescent="0.25">
      <c r="A47" s="266"/>
      <c r="B47" s="268" t="s">
        <v>230</v>
      </c>
      <c r="C47" s="266"/>
      <c r="D47" s="266"/>
      <c r="E47" s="266"/>
      <c r="F47" s="266"/>
      <c r="G47" s="266"/>
      <c r="H47" s="191"/>
      <c r="I47" s="191"/>
    </row>
    <row r="48" spans="1:9" ht="15.75" x14ac:dyDescent="0.25">
      <c r="A48" s="266"/>
      <c r="B48" s="266" t="s">
        <v>231</v>
      </c>
      <c r="C48" s="266"/>
      <c r="D48" s="266"/>
      <c r="E48" s="266"/>
      <c r="F48" s="266"/>
      <c r="G48" s="266"/>
      <c r="H48" s="191"/>
      <c r="I48" s="191"/>
    </row>
    <row r="49" spans="1:9" ht="15.75" x14ac:dyDescent="0.25">
      <c r="A49" s="266"/>
      <c r="B49" s="266" t="s">
        <v>232</v>
      </c>
      <c r="C49" s="266"/>
      <c r="D49" s="266"/>
      <c r="E49" s="266"/>
      <c r="F49" s="266"/>
      <c r="G49" s="266"/>
      <c r="H49" s="191"/>
      <c r="I49" s="191"/>
    </row>
    <row r="50" spans="1:9" ht="15.75" x14ac:dyDescent="0.25">
      <c r="A50" s="266"/>
      <c r="B50" s="266"/>
      <c r="C50" s="266"/>
      <c r="D50" s="266"/>
      <c r="E50" s="266"/>
      <c r="F50" s="266"/>
      <c r="G50" s="266"/>
      <c r="H50" s="191"/>
      <c r="I50" s="191"/>
    </row>
    <row r="51" spans="1:9" ht="15.75" x14ac:dyDescent="0.25">
      <c r="A51" s="266"/>
      <c r="B51" s="266"/>
      <c r="C51" s="266"/>
      <c r="D51" s="266"/>
      <c r="E51" s="266"/>
      <c r="F51" s="266"/>
      <c r="G51" s="266"/>
      <c r="H51" s="191"/>
      <c r="I51" s="191"/>
    </row>
    <row r="52" spans="1:9" ht="15.75" x14ac:dyDescent="0.25">
      <c r="A52" s="266"/>
      <c r="B52" s="268" t="s">
        <v>233</v>
      </c>
      <c r="C52" s="266"/>
      <c r="D52" s="266"/>
      <c r="E52" s="266"/>
      <c r="F52" s="266"/>
      <c r="G52" s="266"/>
      <c r="H52" s="191"/>
      <c r="I52" s="191"/>
    </row>
    <row r="53" spans="1:9" ht="15.75" x14ac:dyDescent="0.25">
      <c r="A53" s="266"/>
      <c r="B53" s="266"/>
      <c r="C53" s="266"/>
      <c r="D53" s="266"/>
      <c r="E53" s="266"/>
      <c r="F53" s="266"/>
      <c r="G53" s="266"/>
      <c r="H53" s="191"/>
      <c r="I53" s="191"/>
    </row>
    <row r="54" spans="1:9" ht="15.75" x14ac:dyDescent="0.25">
      <c r="A54" s="266"/>
      <c r="B54" s="266"/>
      <c r="C54" s="266"/>
      <c r="D54" s="266"/>
      <c r="E54" s="266"/>
      <c r="F54" s="266"/>
      <c r="G54" s="266"/>
      <c r="H54" s="191"/>
      <c r="I54" s="191"/>
    </row>
    <row r="55" spans="1:9" ht="15.75" x14ac:dyDescent="0.25">
      <c r="A55" s="266"/>
      <c r="B55" s="266" t="s">
        <v>236</v>
      </c>
      <c r="C55" s="266"/>
      <c r="D55" s="266"/>
      <c r="E55" s="266"/>
      <c r="F55" s="266"/>
      <c r="G55" s="266"/>
      <c r="H55" s="191"/>
      <c r="I55" s="191"/>
    </row>
    <row r="56" spans="1:9" ht="15.75" x14ac:dyDescent="0.25">
      <c r="A56" s="266"/>
      <c r="B56" s="266" t="s">
        <v>235</v>
      </c>
      <c r="C56" s="266"/>
      <c r="D56" s="266"/>
      <c r="E56" s="266"/>
      <c r="F56" s="266"/>
      <c r="G56" s="266"/>
      <c r="H56" s="191"/>
      <c r="I56" s="191"/>
    </row>
    <row r="57" spans="1:9" ht="15.75" x14ac:dyDescent="0.25">
      <c r="A57" s="266"/>
      <c r="B57" s="266" t="s">
        <v>237</v>
      </c>
      <c r="C57" s="266"/>
      <c r="D57" s="266"/>
      <c r="E57" s="266"/>
      <c r="F57" s="266"/>
      <c r="G57" s="266"/>
      <c r="H57" s="191"/>
      <c r="I57" s="191"/>
    </row>
    <row r="58" spans="1:9" ht="15.75" x14ac:dyDescent="0.25">
      <c r="A58" s="266"/>
      <c r="B58" s="266"/>
      <c r="C58" s="266"/>
      <c r="D58" s="266"/>
      <c r="E58" s="266"/>
      <c r="F58" s="266"/>
      <c r="G58" s="266"/>
      <c r="H58" s="191"/>
      <c r="I58" s="191"/>
    </row>
    <row r="59" spans="1:9" ht="15.75" x14ac:dyDescent="0.25">
      <c r="A59" s="266"/>
      <c r="B59" s="266"/>
      <c r="C59" s="266"/>
      <c r="D59" s="266"/>
      <c r="E59" s="266"/>
      <c r="F59" s="266"/>
      <c r="G59" s="266"/>
      <c r="H59" s="191"/>
      <c r="I59" s="191"/>
    </row>
    <row r="60" spans="1:9" ht="18" customHeight="1" x14ac:dyDescent="0.25"/>
    <row r="62" spans="1:9" x14ac:dyDescent="0.25">
      <c r="A62" s="352" t="s">
        <v>241</v>
      </c>
    </row>
  </sheetData>
  <sheetProtection password="DDA1" sheet="1" objects="1" scenarios="1" selectLockedCells="1" selectUnlockedCells="1"/>
  <customSheetViews>
    <customSheetView guid="{2C6D84F3-4E4D-4EC1-83BA-EBD5E2349E23}" showRuler="0" topLeftCell="A34">
      <selection sqref="A1:IV65536"/>
      <pageMargins left="0.78740157499999996" right="0.78740157499999996" top="0.984251969" bottom="0.984251969" header="0.4921259845" footer="0.4921259845"/>
      <pageSetup orientation="portrait" r:id="rId1"/>
      <headerFooter alignWithMargins="0"/>
    </customSheetView>
  </customSheetViews>
  <mergeCells count="1">
    <mergeCell ref="F19:K19"/>
  </mergeCells>
  <phoneticPr fontId="0" type="noConversion"/>
  <hyperlinks>
    <hyperlink ref="N9" r:id="rId2"/>
    <hyperlink ref="N10" r:id="rId3"/>
  </hyperlinks>
  <pageMargins left="0.23622047244094491" right="0.23622047244094491" top="0.35433070866141736" bottom="0.35433070866141736" header="0.31496062992125984" footer="0.31496062992125984"/>
  <pageSetup paperSize="5" scale="53" fitToWidth="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8"/>
  <sheetViews>
    <sheetView showGridLines="0" zoomScale="70" zoomScaleNormal="70" workbookViewId="0">
      <selection activeCell="E6" sqref="E6"/>
    </sheetView>
  </sheetViews>
  <sheetFormatPr baseColWidth="10" defaultColWidth="9.140625" defaultRowHeight="15.75" customHeight="1" x14ac:dyDescent="0.2"/>
  <cols>
    <col min="1" max="1" width="2.85546875" style="6" customWidth="1"/>
    <col min="2" max="2" width="22.7109375" style="6" customWidth="1"/>
    <col min="3" max="3" width="16.7109375" style="6" customWidth="1"/>
    <col min="4" max="5" width="65.7109375" style="6" customWidth="1"/>
    <col min="6" max="6" width="17.5703125" style="6" customWidth="1"/>
    <col min="7" max="7" width="65.7109375" style="6" customWidth="1"/>
    <col min="8" max="8" width="22.140625" style="6" customWidth="1"/>
    <col min="9" max="9" width="28.5703125" style="6" customWidth="1"/>
    <col min="10" max="10" width="29.5703125" style="6" hidden="1" customWidth="1"/>
    <col min="11" max="11" width="25.5703125" style="6" hidden="1" customWidth="1"/>
    <col min="12" max="12" width="14.85546875" style="6" hidden="1" customWidth="1"/>
    <col min="13" max="13" width="16.85546875" style="6" hidden="1" customWidth="1"/>
    <col min="14" max="14" width="6" style="6" hidden="1" customWidth="1"/>
    <col min="15" max="15" width="8.140625" style="6" hidden="1" customWidth="1"/>
    <col min="16" max="16" width="14.7109375" style="6" hidden="1" customWidth="1"/>
    <col min="17" max="17" width="9.140625" style="6" hidden="1" customWidth="1"/>
    <col min="18" max="18" width="9.140625" style="6" customWidth="1"/>
    <col min="19" max="19" width="13.7109375" style="6" customWidth="1"/>
    <col min="20" max="16384" width="9.140625" style="6"/>
  </cols>
  <sheetData>
    <row r="1" spans="2:17" ht="21" customHeight="1" x14ac:dyDescent="0.25">
      <c r="B1" s="388" t="s">
        <v>167</v>
      </c>
      <c r="C1" s="389"/>
      <c r="D1" s="390"/>
      <c r="E1" s="116"/>
      <c r="F1" s="29"/>
      <c r="G1" s="27"/>
      <c r="H1" s="27"/>
      <c r="I1" s="27"/>
    </row>
    <row r="2" spans="2:17" ht="15.75" customHeight="1" x14ac:dyDescent="0.25">
      <c r="B2" s="26"/>
      <c r="C2" s="26"/>
      <c r="D2" s="26"/>
      <c r="E2" s="28"/>
      <c r="F2" s="28"/>
      <c r="G2" s="13"/>
      <c r="H2" s="14"/>
      <c r="I2" s="14"/>
    </row>
    <row r="3" spans="2:17" ht="20.25" customHeight="1" x14ac:dyDescent="0.25">
      <c r="B3" s="119" t="s">
        <v>168</v>
      </c>
      <c r="C3" s="121"/>
      <c r="D3" s="121"/>
      <c r="E3" s="122"/>
      <c r="F3" s="73"/>
      <c r="G3" s="73"/>
      <c r="H3" s="50"/>
      <c r="I3" s="50"/>
    </row>
    <row r="4" spans="2:17" ht="15.75" customHeight="1" x14ac:dyDescent="0.25">
      <c r="B4" s="123"/>
      <c r="C4" s="123"/>
      <c r="D4" s="123"/>
      <c r="E4" s="122"/>
      <c r="F4" s="73"/>
      <c r="G4" s="73"/>
      <c r="H4" s="50"/>
      <c r="I4" s="50"/>
    </row>
    <row r="5" spans="2:17" ht="16.5" customHeight="1" x14ac:dyDescent="0.25">
      <c r="B5" s="119" t="s">
        <v>91</v>
      </c>
      <c r="C5" s="118"/>
      <c r="D5" s="84"/>
      <c r="E5" s="122"/>
      <c r="F5" s="28"/>
      <c r="G5" s="27"/>
      <c r="H5" s="27"/>
      <c r="I5" s="14"/>
      <c r="J5" s="36" t="s">
        <v>53</v>
      </c>
      <c r="K5" s="164"/>
      <c r="L5" s="164"/>
      <c r="M5" s="164"/>
      <c r="N5" s="164"/>
      <c r="O5" s="164"/>
      <c r="P5" s="164"/>
      <c r="Q5" s="164"/>
    </row>
    <row r="6" spans="2:17" ht="18.75" customHeight="1" x14ac:dyDescent="0.25">
      <c r="B6" s="124"/>
      <c r="C6" s="125"/>
      <c r="D6" s="125"/>
      <c r="E6" s="122"/>
      <c r="F6" s="28"/>
      <c r="G6" s="27"/>
      <c r="H6" s="27"/>
      <c r="I6" s="27"/>
      <c r="J6" s="79" t="s">
        <v>71</v>
      </c>
      <c r="K6" s="164"/>
      <c r="L6" s="164"/>
      <c r="M6" s="164"/>
      <c r="N6" s="164"/>
      <c r="O6" s="164"/>
      <c r="P6" s="164"/>
      <c r="Q6" s="164"/>
    </row>
    <row r="7" spans="2:17" ht="20.25" customHeight="1" x14ac:dyDescent="0.25">
      <c r="B7" s="119" t="s">
        <v>37</v>
      </c>
      <c r="C7" s="119"/>
      <c r="D7" s="119"/>
      <c r="E7" s="120"/>
      <c r="F7" s="93"/>
      <c r="G7" s="28"/>
      <c r="H7" s="73"/>
      <c r="I7" s="28"/>
      <c r="J7" s="79" t="s">
        <v>45</v>
      </c>
      <c r="K7" s="164"/>
      <c r="L7" s="164"/>
      <c r="M7" s="164"/>
      <c r="N7" s="164"/>
      <c r="O7" s="164"/>
      <c r="P7" s="164"/>
      <c r="Q7" s="164"/>
    </row>
    <row r="8" spans="2:17" ht="18.75" customHeight="1" x14ac:dyDescent="0.25">
      <c r="B8" s="126"/>
      <c r="C8" s="118" t="s">
        <v>169</v>
      </c>
      <c r="D8" s="119"/>
      <c r="E8" s="120"/>
      <c r="F8" s="93"/>
      <c r="G8" s="28"/>
      <c r="H8" s="73"/>
      <c r="I8" s="28"/>
      <c r="J8" s="79" t="s">
        <v>43</v>
      </c>
      <c r="K8" s="164"/>
      <c r="L8" s="164"/>
      <c r="M8" s="164"/>
      <c r="N8" s="164"/>
      <c r="O8" s="164"/>
      <c r="P8" s="164"/>
      <c r="Q8" s="164"/>
    </row>
    <row r="9" spans="2:17" ht="18" customHeight="1" x14ac:dyDescent="0.25">
      <c r="B9" s="126"/>
      <c r="C9" s="118" t="s">
        <v>170</v>
      </c>
      <c r="D9" s="119"/>
      <c r="E9" s="120"/>
      <c r="F9" s="93"/>
      <c r="G9" s="28"/>
      <c r="H9" s="73"/>
      <c r="I9" s="28"/>
      <c r="J9" s="79" t="s">
        <v>44</v>
      </c>
      <c r="K9" s="115"/>
      <c r="L9" s="115"/>
      <c r="M9" s="115"/>
      <c r="N9" s="115"/>
      <c r="O9" s="115"/>
      <c r="P9" s="115"/>
      <c r="Q9" s="115"/>
    </row>
    <row r="10" spans="2:17" ht="21" customHeight="1" x14ac:dyDescent="0.25">
      <c r="B10" s="126"/>
      <c r="C10" s="118" t="s">
        <v>172</v>
      </c>
      <c r="D10" s="119"/>
      <c r="E10" s="120"/>
      <c r="F10" s="93"/>
      <c r="G10" s="28"/>
      <c r="H10" s="73"/>
      <c r="I10" s="28"/>
    </row>
    <row r="11" spans="2:17" ht="19.5" customHeight="1" x14ac:dyDescent="0.25">
      <c r="B11" s="126"/>
      <c r="C11" s="118" t="s">
        <v>172</v>
      </c>
      <c r="D11" s="119"/>
      <c r="E11" s="120"/>
      <c r="F11" s="93"/>
      <c r="G11" s="28"/>
      <c r="H11" s="28"/>
    </row>
    <row r="12" spans="2:17" ht="16.5" customHeight="1" x14ac:dyDescent="0.25">
      <c r="B12" s="126"/>
      <c r="C12" s="415" t="s">
        <v>171</v>
      </c>
      <c r="D12" s="415"/>
      <c r="E12" s="415"/>
      <c r="F12" s="93"/>
      <c r="G12" s="28"/>
      <c r="H12" s="28"/>
    </row>
    <row r="13" spans="2:17" ht="15.75" customHeight="1" x14ac:dyDescent="0.25">
      <c r="B13" s="127"/>
      <c r="C13" s="415"/>
      <c r="D13" s="415"/>
      <c r="E13" s="415"/>
      <c r="F13" s="93"/>
      <c r="G13" s="17"/>
      <c r="H13" s="16"/>
      <c r="I13" s="16"/>
    </row>
    <row r="14" spans="2:17" ht="15.75" customHeight="1" x14ac:dyDescent="0.3">
      <c r="B14" s="15"/>
      <c r="C14" s="15"/>
      <c r="D14" s="15"/>
      <c r="E14" s="15"/>
      <c r="F14" s="73"/>
      <c r="G14" s="73"/>
      <c r="H14" s="50"/>
      <c r="I14" s="50"/>
    </row>
    <row r="15" spans="2:17" ht="21" customHeight="1" x14ac:dyDescent="0.25">
      <c r="B15" s="91" t="s">
        <v>70</v>
      </c>
      <c r="C15" s="108"/>
      <c r="D15" s="108"/>
      <c r="E15" s="108"/>
      <c r="F15" s="93"/>
      <c r="G15" s="28"/>
      <c r="H15" s="27"/>
      <c r="I15" s="16"/>
    </row>
    <row r="16" spans="2:17" ht="17.25" customHeight="1" thickBot="1" x14ac:dyDescent="0.3">
      <c r="B16" s="61"/>
      <c r="C16" s="52"/>
      <c r="D16" s="52"/>
      <c r="E16" s="42"/>
      <c r="F16" s="43"/>
      <c r="G16" s="43"/>
      <c r="H16" s="27"/>
    </row>
    <row r="17" spans="2:16" ht="42" customHeight="1" thickBot="1" x14ac:dyDescent="0.3">
      <c r="B17" s="72" t="s">
        <v>105</v>
      </c>
      <c r="C17" s="72" t="s">
        <v>88</v>
      </c>
      <c r="D17" s="39" t="s">
        <v>133</v>
      </c>
      <c r="E17" s="72" t="s">
        <v>132</v>
      </c>
      <c r="F17" s="72" t="s">
        <v>2</v>
      </c>
      <c r="G17" s="72" t="s">
        <v>85</v>
      </c>
      <c r="H17" s="16"/>
    </row>
    <row r="18" spans="2:16" ht="32.1" customHeight="1" x14ac:dyDescent="0.2">
      <c r="B18" s="271"/>
      <c r="C18" s="280"/>
      <c r="D18" s="270"/>
      <c r="E18" s="269"/>
      <c r="F18" s="161" t="str">
        <f>IF(D18="","", IF(D18="Aucune anomalie observée","Conforme","Non conforme"))</f>
        <v/>
      </c>
      <c r="G18" s="269"/>
    </row>
    <row r="19" spans="2:16" ht="32.1" customHeight="1" x14ac:dyDescent="0.2">
      <c r="B19" s="271"/>
      <c r="C19" s="280"/>
      <c r="D19" s="270"/>
      <c r="E19" s="269"/>
      <c r="F19" s="162" t="str">
        <f t="shared" ref="F19:F27" si="0">IF(D19="","", IF(D19="Aucune anomalie observée","Conforme","Non conforme"))</f>
        <v/>
      </c>
      <c r="G19" s="269"/>
      <c r="L19" s="45"/>
      <c r="M19" s="46"/>
      <c r="N19" s="46"/>
      <c r="O19" s="46"/>
      <c r="P19" s="44"/>
    </row>
    <row r="20" spans="2:16" ht="32.1" customHeight="1" x14ac:dyDescent="0.2">
      <c r="B20" s="271"/>
      <c r="C20" s="280"/>
      <c r="D20" s="270"/>
      <c r="E20" s="269"/>
      <c r="F20" s="162" t="str">
        <f t="shared" si="0"/>
        <v/>
      </c>
      <c r="G20" s="269"/>
      <c r="L20" s="45"/>
      <c r="M20" s="46"/>
      <c r="N20" s="46"/>
      <c r="O20" s="46"/>
      <c r="P20" s="44"/>
    </row>
    <row r="21" spans="2:16" ht="32.1" customHeight="1" x14ac:dyDescent="0.2">
      <c r="B21" s="271"/>
      <c r="C21" s="280"/>
      <c r="D21" s="270"/>
      <c r="E21" s="269"/>
      <c r="F21" s="162" t="str">
        <f t="shared" si="0"/>
        <v/>
      </c>
      <c r="G21" s="269"/>
      <c r="L21" s="45"/>
      <c r="M21" s="46"/>
      <c r="N21" s="47"/>
      <c r="O21" s="47"/>
      <c r="P21" s="44"/>
    </row>
    <row r="22" spans="2:16" ht="32.1" customHeight="1" x14ac:dyDescent="0.2">
      <c r="B22" s="271"/>
      <c r="C22" s="280"/>
      <c r="D22" s="270"/>
      <c r="E22" s="269"/>
      <c r="F22" s="162" t="str">
        <f t="shared" si="0"/>
        <v/>
      </c>
      <c r="G22" s="269"/>
      <c r="L22" s="45"/>
      <c r="M22" s="46"/>
      <c r="N22" s="47"/>
      <c r="O22" s="47"/>
      <c r="P22" s="44"/>
    </row>
    <row r="23" spans="2:16" ht="32.1" customHeight="1" x14ac:dyDescent="0.2">
      <c r="B23" s="271"/>
      <c r="C23" s="280"/>
      <c r="D23" s="270"/>
      <c r="E23" s="269"/>
      <c r="F23" s="162" t="str">
        <f t="shared" si="0"/>
        <v/>
      </c>
      <c r="G23" s="269"/>
      <c r="L23" s="45"/>
      <c r="M23" s="48"/>
      <c r="N23" s="48"/>
      <c r="O23" s="46"/>
      <c r="P23" s="44"/>
    </row>
    <row r="24" spans="2:16" ht="32.1" customHeight="1" x14ac:dyDescent="0.2">
      <c r="B24" s="271"/>
      <c r="C24" s="280"/>
      <c r="D24" s="270"/>
      <c r="E24" s="269"/>
      <c r="F24" s="162" t="str">
        <f t="shared" si="0"/>
        <v/>
      </c>
      <c r="G24" s="269"/>
      <c r="L24" s="45"/>
      <c r="M24" s="48"/>
      <c r="N24" s="48"/>
      <c r="O24" s="46"/>
      <c r="P24" s="44"/>
    </row>
    <row r="25" spans="2:16" ht="32.1" customHeight="1" x14ac:dyDescent="0.2">
      <c r="B25" s="271"/>
      <c r="C25" s="280"/>
      <c r="D25" s="270"/>
      <c r="E25" s="269"/>
      <c r="F25" s="162" t="str">
        <f t="shared" si="0"/>
        <v/>
      </c>
      <c r="G25" s="269"/>
    </row>
    <row r="26" spans="2:16" ht="32.1" customHeight="1" x14ac:dyDescent="0.2">
      <c r="B26" s="271"/>
      <c r="C26" s="280"/>
      <c r="D26" s="270"/>
      <c r="E26" s="269"/>
      <c r="F26" s="162" t="str">
        <f t="shared" si="0"/>
        <v/>
      </c>
      <c r="G26" s="269"/>
    </row>
    <row r="27" spans="2:16" ht="32.1" customHeight="1" thickBot="1" x14ac:dyDescent="0.25">
      <c r="B27" s="271"/>
      <c r="C27" s="280"/>
      <c r="D27" s="270"/>
      <c r="E27" s="269"/>
      <c r="F27" s="163" t="str">
        <f t="shared" si="0"/>
        <v/>
      </c>
      <c r="G27" s="269"/>
    </row>
    <row r="28" spans="2:16" ht="15.75" customHeight="1" x14ac:dyDescent="0.3">
      <c r="B28" s="15"/>
      <c r="C28" s="16"/>
      <c r="D28" s="16"/>
      <c r="E28" s="16"/>
      <c r="F28" s="17"/>
      <c r="G28" s="17"/>
    </row>
  </sheetData>
  <sheetProtection selectLockedCells="1"/>
  <dataConsolidate/>
  <mergeCells count="2">
    <mergeCell ref="B1:D1"/>
    <mergeCell ref="C12:E13"/>
  </mergeCells>
  <dataValidations count="1">
    <dataValidation type="list" allowBlank="1" showInputMessage="1" showErrorMessage="1" sqref="D18:D27">
      <formula1>$J$6:$J$9</formula1>
    </dataValidation>
  </dataValidations>
  <pageMargins left="0.23622047244094491" right="0.23622047244094491" top="0.46" bottom="0.35433070866141736" header="0.31496062992125984" footer="0.31496062992125984"/>
  <pageSetup paperSize="5" scale="67"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0"/>
  <sheetViews>
    <sheetView showGridLines="0" zoomScale="70" zoomScaleNormal="70" zoomScalePageLayoutView="70" workbookViewId="0">
      <selection activeCell="C8" sqref="C8:H8"/>
    </sheetView>
  </sheetViews>
  <sheetFormatPr baseColWidth="10" defaultColWidth="9.140625" defaultRowHeight="15.75" customHeight="1" x14ac:dyDescent="0.2"/>
  <cols>
    <col min="1" max="1" width="2.85546875" style="6" customWidth="1"/>
    <col min="2" max="2" width="22.7109375" style="6" customWidth="1"/>
    <col min="3" max="3" width="13.7109375" style="6" customWidth="1"/>
    <col min="4" max="4" width="18" style="6" customWidth="1"/>
    <col min="5" max="5" width="12.140625" style="6" customWidth="1"/>
    <col min="6" max="6" width="12.7109375" style="6" customWidth="1"/>
    <col min="7" max="7" width="11" style="6" customWidth="1"/>
    <col min="8" max="8" width="10.5703125" style="6" customWidth="1"/>
    <col min="9" max="9" width="15.42578125" style="6" customWidth="1"/>
    <col min="10" max="10" width="42.42578125" style="6" customWidth="1"/>
    <col min="11" max="11" width="23.42578125" style="6" customWidth="1"/>
    <col min="12" max="12" width="81.28515625" style="6" customWidth="1"/>
    <col min="13" max="13" width="21" style="6" customWidth="1"/>
    <col min="14" max="14" width="6" style="6" customWidth="1"/>
    <col min="15" max="15" width="8.140625" style="6" customWidth="1"/>
    <col min="16" max="16" width="14.7109375" style="6" customWidth="1"/>
    <col min="17" max="17" width="9.140625" style="6" customWidth="1"/>
    <col min="18" max="18" width="9.140625" style="6" hidden="1" customWidth="1"/>
    <col min="19" max="19" width="13.7109375" style="6" hidden="1" customWidth="1"/>
    <col min="20" max="27" width="9.140625" style="6" hidden="1" customWidth="1"/>
    <col min="28" max="16384" width="9.140625" style="6"/>
  </cols>
  <sheetData>
    <row r="1" spans="2:27" ht="22.5" customHeight="1" x14ac:dyDescent="0.25">
      <c r="B1" s="193" t="s">
        <v>46</v>
      </c>
      <c r="C1" s="194"/>
      <c r="D1" s="195"/>
      <c r="E1" s="196"/>
      <c r="F1" s="197"/>
      <c r="G1" s="192"/>
    </row>
    <row r="2" spans="2:27" ht="15.75" customHeight="1" x14ac:dyDescent="0.25">
      <c r="B2" s="26"/>
      <c r="C2" s="26"/>
      <c r="D2" s="26"/>
      <c r="E2" s="35"/>
    </row>
    <row r="3" spans="2:27" ht="15.75" customHeight="1" x14ac:dyDescent="0.2">
      <c r="B3" s="119" t="s">
        <v>173</v>
      </c>
      <c r="C3" s="121"/>
      <c r="D3" s="121"/>
      <c r="E3" s="119"/>
      <c r="F3" s="121"/>
      <c r="G3" s="119"/>
      <c r="R3" s="55" t="s">
        <v>47</v>
      </c>
      <c r="S3" s="56"/>
      <c r="T3" s="56"/>
      <c r="U3" s="57"/>
      <c r="V3" s="57"/>
      <c r="W3" s="57"/>
      <c r="X3" s="57"/>
      <c r="Y3" s="57"/>
      <c r="Z3" s="57"/>
      <c r="AA3" s="58"/>
    </row>
    <row r="4" spans="2:27" ht="15.75" customHeight="1" x14ac:dyDescent="0.25">
      <c r="B4" s="26"/>
      <c r="C4" s="26"/>
      <c r="D4" s="26"/>
      <c r="E4" s="73"/>
      <c r="R4" s="59" t="s">
        <v>71</v>
      </c>
      <c r="S4" s="56"/>
      <c r="T4" s="56"/>
      <c r="U4" s="57"/>
      <c r="V4" s="57"/>
      <c r="W4" s="57"/>
      <c r="X4" s="57"/>
      <c r="Y4" s="57"/>
      <c r="Z4" s="57"/>
      <c r="AA4" s="58"/>
    </row>
    <row r="5" spans="2:27" ht="15.75" customHeight="1" x14ac:dyDescent="0.25">
      <c r="B5" s="119" t="s">
        <v>91</v>
      </c>
      <c r="C5" s="36"/>
      <c r="E5" s="35"/>
      <c r="R5" s="59" t="s">
        <v>202</v>
      </c>
      <c r="S5" s="60"/>
      <c r="T5" s="60"/>
      <c r="U5" s="60"/>
      <c r="V5" s="60"/>
      <c r="W5" s="60"/>
      <c r="X5" s="57"/>
      <c r="Y5" s="57"/>
      <c r="Z5" s="57"/>
      <c r="AA5" s="58"/>
    </row>
    <row r="6" spans="2:27" ht="15.75" customHeight="1" x14ac:dyDescent="0.3">
      <c r="B6" s="15"/>
      <c r="C6" s="34"/>
      <c r="D6" s="34"/>
      <c r="E6" s="35"/>
      <c r="R6" s="59" t="s">
        <v>203</v>
      </c>
      <c r="S6" s="56"/>
      <c r="T6" s="56"/>
      <c r="U6" s="57"/>
      <c r="V6" s="57"/>
      <c r="W6" s="57"/>
      <c r="X6" s="57"/>
      <c r="Y6" s="57"/>
      <c r="Z6" s="57"/>
      <c r="AA6" s="58"/>
    </row>
    <row r="7" spans="2:27" ht="15.75" customHeight="1" x14ac:dyDescent="0.25">
      <c r="B7" s="119" t="s">
        <v>37</v>
      </c>
      <c r="C7" s="113"/>
      <c r="D7" s="113"/>
      <c r="E7" s="114"/>
      <c r="F7" s="114"/>
      <c r="G7" s="114"/>
      <c r="H7" s="114"/>
      <c r="I7" s="172"/>
      <c r="R7" s="59" t="s">
        <v>204</v>
      </c>
      <c r="S7" s="60"/>
      <c r="T7" s="60"/>
      <c r="U7" s="60"/>
      <c r="V7" s="60"/>
      <c r="W7" s="60"/>
      <c r="X7" s="57"/>
      <c r="Y7" s="57"/>
      <c r="Z7" s="57"/>
      <c r="AA7" s="58"/>
    </row>
    <row r="8" spans="2:27" ht="32.25" customHeight="1" x14ac:dyDescent="0.3">
      <c r="B8" s="117"/>
      <c r="C8" s="415" t="s">
        <v>92</v>
      </c>
      <c r="D8" s="416"/>
      <c r="E8" s="416"/>
      <c r="F8" s="416"/>
      <c r="G8" s="416"/>
      <c r="H8" s="416"/>
      <c r="I8" s="172"/>
    </row>
    <row r="9" spans="2:27" ht="18.75" customHeight="1" x14ac:dyDescent="0.3">
      <c r="B9" s="117"/>
      <c r="C9" s="118" t="s">
        <v>174</v>
      </c>
      <c r="D9" s="119"/>
      <c r="E9" s="119"/>
      <c r="F9" s="182"/>
      <c r="G9" s="182"/>
      <c r="H9" s="182"/>
      <c r="I9" s="172"/>
    </row>
    <row r="10" spans="2:27" ht="39" customHeight="1" x14ac:dyDescent="0.3">
      <c r="B10" s="117"/>
      <c r="C10" s="415" t="s">
        <v>177</v>
      </c>
      <c r="D10" s="416"/>
      <c r="E10" s="416"/>
      <c r="F10" s="416"/>
      <c r="G10" s="416"/>
      <c r="H10" s="416"/>
      <c r="I10" s="172"/>
    </row>
    <row r="11" spans="2:27" ht="45" customHeight="1" x14ac:dyDescent="0.3">
      <c r="B11" s="117"/>
      <c r="C11" s="415" t="s">
        <v>175</v>
      </c>
      <c r="D11" s="416"/>
      <c r="E11" s="416"/>
      <c r="F11" s="416"/>
      <c r="G11" s="416"/>
      <c r="H11" s="416"/>
      <c r="I11" s="172"/>
    </row>
    <row r="12" spans="2:27" ht="42.75" customHeight="1" x14ac:dyDescent="0.25">
      <c r="B12" s="114"/>
      <c r="C12" s="415" t="s">
        <v>176</v>
      </c>
      <c r="D12" s="416"/>
      <c r="E12" s="416"/>
      <c r="F12" s="416"/>
      <c r="G12" s="416"/>
      <c r="H12" s="416"/>
      <c r="I12" s="172"/>
    </row>
    <row r="13" spans="2:27" ht="22.5" customHeight="1" thickBot="1" x14ac:dyDescent="0.25"/>
    <row r="14" spans="2:27" ht="24" customHeight="1" thickBot="1" x14ac:dyDescent="0.25">
      <c r="B14" s="426" t="s">
        <v>54</v>
      </c>
      <c r="C14" s="53"/>
      <c r="D14" s="53"/>
      <c r="E14" s="53"/>
      <c r="F14" s="53"/>
      <c r="G14" s="53"/>
      <c r="H14" s="53"/>
      <c r="I14" s="53"/>
    </row>
    <row r="15" spans="2:27" ht="23.25" customHeight="1" thickBot="1" x14ac:dyDescent="0.25">
      <c r="B15" s="427"/>
      <c r="C15" s="53"/>
      <c r="D15" s="53"/>
      <c r="E15" s="53"/>
      <c r="F15" s="53"/>
      <c r="G15" s="53"/>
      <c r="H15" s="53"/>
      <c r="I15" s="53"/>
    </row>
    <row r="16" spans="2:27" ht="27" customHeight="1" thickBot="1" x14ac:dyDescent="0.25">
      <c r="B16" s="428"/>
      <c r="C16" s="53"/>
      <c r="D16" s="53"/>
      <c r="E16" s="53"/>
      <c r="F16" s="53"/>
      <c r="G16" s="53"/>
      <c r="H16" s="53"/>
      <c r="I16" s="53"/>
    </row>
    <row r="17" spans="2:12" ht="27" customHeight="1" x14ac:dyDescent="0.2"/>
    <row r="18" spans="2:12" ht="24.75" customHeight="1" x14ac:dyDescent="0.2">
      <c r="B18" s="91" t="s">
        <v>70</v>
      </c>
      <c r="C18" s="91"/>
      <c r="D18" s="91"/>
      <c r="E18" s="91"/>
      <c r="F18" s="91"/>
      <c r="G18" s="91"/>
      <c r="H18" s="91"/>
      <c r="I18" s="91"/>
      <c r="J18" s="108"/>
    </row>
    <row r="19" spans="2:12" ht="24" customHeight="1" thickBot="1" x14ac:dyDescent="0.35">
      <c r="B19" s="15"/>
      <c r="C19" s="16"/>
      <c r="D19" s="16"/>
      <c r="E19" s="16"/>
      <c r="F19" s="17"/>
      <c r="G19" s="17"/>
      <c r="H19" s="16"/>
      <c r="I19" s="16"/>
      <c r="J19" s="16"/>
      <c r="K19" s="16"/>
    </row>
    <row r="20" spans="2:12" ht="38.25" customHeight="1" thickBot="1" x14ac:dyDescent="0.25">
      <c r="B20" s="296" t="s">
        <v>105</v>
      </c>
      <c r="C20" s="295" t="s">
        <v>5</v>
      </c>
      <c r="D20" s="423" t="s">
        <v>133</v>
      </c>
      <c r="E20" s="424"/>
      <c r="F20" s="424"/>
      <c r="G20" s="424"/>
      <c r="H20" s="425"/>
      <c r="I20" s="294" t="s">
        <v>178</v>
      </c>
      <c r="J20" s="248" t="s">
        <v>132</v>
      </c>
      <c r="K20" s="72" t="s">
        <v>60</v>
      </c>
      <c r="L20" s="72" t="s">
        <v>85</v>
      </c>
    </row>
    <row r="21" spans="2:12" ht="32.1" customHeight="1" x14ac:dyDescent="0.2">
      <c r="B21" s="128"/>
      <c r="C21" s="281"/>
      <c r="D21" s="420"/>
      <c r="E21" s="421"/>
      <c r="F21" s="421"/>
      <c r="G21" s="421"/>
      <c r="H21" s="422"/>
      <c r="I21" s="187"/>
      <c r="J21" s="187"/>
      <c r="K21" s="104" t="str">
        <f>IF(D21="","", IF(D21="Aucune anomalie observée","Conforme","Non conforme"))</f>
        <v/>
      </c>
      <c r="L21" s="54"/>
    </row>
    <row r="22" spans="2:12" ht="32.1" customHeight="1" x14ac:dyDescent="0.2">
      <c r="B22" s="129"/>
      <c r="C22" s="282"/>
      <c r="D22" s="417"/>
      <c r="E22" s="418"/>
      <c r="F22" s="418"/>
      <c r="G22" s="418"/>
      <c r="H22" s="419"/>
      <c r="I22" s="288"/>
      <c r="J22" s="188"/>
      <c r="K22" s="70" t="str">
        <f t="shared" ref="K22:K30" si="0">IF(D22="","", IF(D22="Aucune anomalie observée","Conforme","Non conforme"))</f>
        <v/>
      </c>
      <c r="L22" s="33"/>
    </row>
    <row r="23" spans="2:12" ht="32.1" customHeight="1" x14ac:dyDescent="0.2">
      <c r="B23" s="129"/>
      <c r="C23" s="282"/>
      <c r="D23" s="417"/>
      <c r="E23" s="418"/>
      <c r="F23" s="418"/>
      <c r="G23" s="418"/>
      <c r="H23" s="419"/>
      <c r="I23" s="288"/>
      <c r="J23" s="188"/>
      <c r="K23" s="70" t="str">
        <f t="shared" si="0"/>
        <v/>
      </c>
      <c r="L23" s="32"/>
    </row>
    <row r="24" spans="2:12" ht="32.1" customHeight="1" x14ac:dyDescent="0.2">
      <c r="B24" s="129"/>
      <c r="C24" s="282"/>
      <c r="D24" s="417"/>
      <c r="E24" s="418"/>
      <c r="F24" s="418"/>
      <c r="G24" s="418"/>
      <c r="H24" s="419"/>
      <c r="I24" s="288"/>
      <c r="J24" s="188"/>
      <c r="K24" s="70" t="str">
        <f t="shared" si="0"/>
        <v/>
      </c>
      <c r="L24" s="33"/>
    </row>
    <row r="25" spans="2:12" ht="32.1" customHeight="1" x14ac:dyDescent="0.2">
      <c r="B25" s="129"/>
      <c r="C25" s="282"/>
      <c r="D25" s="417"/>
      <c r="E25" s="418"/>
      <c r="F25" s="418"/>
      <c r="G25" s="418"/>
      <c r="H25" s="419"/>
      <c r="I25" s="288"/>
      <c r="J25" s="188"/>
      <c r="K25" s="70" t="str">
        <f t="shared" si="0"/>
        <v/>
      </c>
      <c r="L25" s="33"/>
    </row>
    <row r="26" spans="2:12" ht="32.1" customHeight="1" x14ac:dyDescent="0.2">
      <c r="B26" s="129"/>
      <c r="C26" s="282"/>
      <c r="D26" s="417"/>
      <c r="E26" s="418"/>
      <c r="F26" s="418"/>
      <c r="G26" s="418"/>
      <c r="H26" s="419"/>
      <c r="I26" s="288"/>
      <c r="J26" s="188"/>
      <c r="K26" s="70" t="str">
        <f t="shared" si="0"/>
        <v/>
      </c>
      <c r="L26" s="33"/>
    </row>
    <row r="27" spans="2:12" ht="32.1" customHeight="1" x14ac:dyDescent="0.2">
      <c r="B27" s="129"/>
      <c r="C27" s="282"/>
      <c r="D27" s="417"/>
      <c r="E27" s="418"/>
      <c r="F27" s="418"/>
      <c r="G27" s="418"/>
      <c r="H27" s="419"/>
      <c r="I27" s="288"/>
      <c r="J27" s="188"/>
      <c r="K27" s="70" t="str">
        <f t="shared" si="0"/>
        <v/>
      </c>
      <c r="L27" s="33"/>
    </row>
    <row r="28" spans="2:12" ht="32.1" customHeight="1" x14ac:dyDescent="0.2">
      <c r="B28" s="129"/>
      <c r="C28" s="282"/>
      <c r="D28" s="417"/>
      <c r="E28" s="418"/>
      <c r="F28" s="418"/>
      <c r="G28" s="418"/>
      <c r="H28" s="419"/>
      <c r="I28" s="288"/>
      <c r="J28" s="188"/>
      <c r="K28" s="70" t="str">
        <f t="shared" si="0"/>
        <v/>
      </c>
      <c r="L28" s="33"/>
    </row>
    <row r="29" spans="2:12" ht="32.1" customHeight="1" x14ac:dyDescent="0.2">
      <c r="B29" s="129"/>
      <c r="C29" s="282"/>
      <c r="D29" s="417"/>
      <c r="E29" s="418"/>
      <c r="F29" s="418"/>
      <c r="G29" s="418"/>
      <c r="H29" s="419"/>
      <c r="I29" s="288"/>
      <c r="J29" s="188"/>
      <c r="K29" s="70" t="str">
        <f t="shared" si="0"/>
        <v/>
      </c>
      <c r="L29" s="33"/>
    </row>
    <row r="30" spans="2:12" ht="32.1" customHeight="1" x14ac:dyDescent="0.2">
      <c r="B30" s="129"/>
      <c r="C30" s="282"/>
      <c r="D30" s="417"/>
      <c r="E30" s="418"/>
      <c r="F30" s="418"/>
      <c r="G30" s="418"/>
      <c r="H30" s="419"/>
      <c r="I30" s="288"/>
      <c r="J30" s="188"/>
      <c r="K30" s="70" t="str">
        <f t="shared" si="0"/>
        <v/>
      </c>
      <c r="L30" s="33"/>
    </row>
  </sheetData>
  <sheetProtection selectLockedCells="1"/>
  <dataConsolidate/>
  <mergeCells count="16">
    <mergeCell ref="B14:B16"/>
    <mergeCell ref="D28:H28"/>
    <mergeCell ref="D29:H29"/>
    <mergeCell ref="D24:H24"/>
    <mergeCell ref="D30:H30"/>
    <mergeCell ref="D25:H25"/>
    <mergeCell ref="D26:H26"/>
    <mergeCell ref="D27:H27"/>
    <mergeCell ref="D23:H23"/>
    <mergeCell ref="C8:H8"/>
    <mergeCell ref="C11:H11"/>
    <mergeCell ref="C12:H12"/>
    <mergeCell ref="C10:H10"/>
    <mergeCell ref="D22:H22"/>
    <mergeCell ref="D21:H21"/>
    <mergeCell ref="D20:H20"/>
  </mergeCells>
  <dataValidations count="1">
    <dataValidation type="list" allowBlank="1" showInputMessage="1" showErrorMessage="1" sqref="D21:H30">
      <formula1>$R$4:$R$7</formula1>
    </dataValidation>
  </dataValidations>
  <pageMargins left="0.23622047244094491" right="0.23622047244094491" top="0.49" bottom="0.35433070866141736" header="0.31496062992125984" footer="0.31496062992125984"/>
  <pageSetup paperSize="5" scale="64" orientation="landscape" r:id="rId1"/>
  <headerFooter alignWithMargins="0">
    <oddHeader xml:space="preserve">&amp;R&amp;P de &amp;N
</oddHeader>
    <oddFooter>&amp;LOutil de compilation de données développé par le CECR pour le réseau, gabarit disponible sur www.chus.qc.ca/cecr&amp;C&amp;A&amp;RContrôles de qualité en TDM, relevant du TIM</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5"/>
  <sheetViews>
    <sheetView showGridLines="0" zoomScale="70" zoomScaleNormal="70" workbookViewId="0">
      <selection activeCell="D9" sqref="D9"/>
    </sheetView>
  </sheetViews>
  <sheetFormatPr baseColWidth="10" defaultColWidth="9.140625" defaultRowHeight="15.75" customHeight="1" x14ac:dyDescent="0.2"/>
  <cols>
    <col min="1" max="1" width="2.85546875" style="6" customWidth="1"/>
    <col min="2" max="2" width="16.5703125" style="6" customWidth="1"/>
    <col min="3" max="3" width="23" style="6" customWidth="1"/>
    <col min="4" max="5" width="65.7109375" style="6" customWidth="1"/>
    <col min="6" max="6" width="15.85546875" style="6" customWidth="1"/>
    <col min="7" max="7" width="65.7109375" style="6" customWidth="1"/>
    <col min="8" max="8" width="13.140625" style="6" customWidth="1"/>
    <col min="9" max="9" width="16.85546875" style="6" customWidth="1"/>
    <col min="10" max="10" width="13.140625" style="6" customWidth="1"/>
    <col min="11" max="11" width="10.28515625" style="6" customWidth="1"/>
    <col min="12" max="12" width="18.5703125" style="6" customWidth="1"/>
    <col min="13" max="13" width="16.85546875" style="6" hidden="1" customWidth="1"/>
    <col min="14" max="14" width="6" style="6" hidden="1" customWidth="1"/>
    <col min="15" max="15" width="8.140625" style="6" hidden="1" customWidth="1"/>
    <col min="16" max="16" width="14.7109375" style="6" hidden="1" customWidth="1"/>
    <col min="17" max="18" width="9.140625" style="6" hidden="1" customWidth="1"/>
    <col min="19" max="19" width="13.7109375" style="6" hidden="1" customWidth="1"/>
    <col min="20" max="20" width="9.140625" style="6" hidden="1" customWidth="1"/>
    <col min="21" max="16384" width="9.140625" style="6"/>
  </cols>
  <sheetData>
    <row r="1" spans="2:20" ht="27" customHeight="1" x14ac:dyDescent="0.25">
      <c r="B1" s="198" t="s">
        <v>48</v>
      </c>
      <c r="C1" s="194"/>
      <c r="D1" s="197"/>
      <c r="E1" s="73"/>
      <c r="F1" s="73"/>
    </row>
    <row r="2" spans="2:20" ht="15.75" customHeight="1" x14ac:dyDescent="0.25">
      <c r="B2" s="26"/>
      <c r="C2" s="26"/>
      <c r="D2" s="26"/>
      <c r="E2" s="49"/>
    </row>
    <row r="3" spans="2:20" ht="15.75" customHeight="1" x14ac:dyDescent="0.2">
      <c r="B3" s="119" t="s">
        <v>217</v>
      </c>
      <c r="C3" s="119"/>
      <c r="D3" s="119"/>
      <c r="E3" s="119"/>
      <c r="F3" s="119"/>
    </row>
    <row r="4" spans="2:20" ht="15.75" customHeight="1" x14ac:dyDescent="0.25">
      <c r="B4" s="26"/>
      <c r="C4" s="26"/>
      <c r="D4" s="26"/>
      <c r="E4" s="73"/>
      <c r="M4" s="98" t="s">
        <v>53</v>
      </c>
      <c r="N4" s="98"/>
      <c r="O4" s="108"/>
      <c r="P4" s="108"/>
      <c r="Q4" s="108"/>
      <c r="R4" s="108"/>
      <c r="S4" s="108"/>
      <c r="T4" s="108"/>
    </row>
    <row r="5" spans="2:20" ht="15.75" customHeight="1" x14ac:dyDescent="0.25">
      <c r="B5" s="119" t="s">
        <v>93</v>
      </c>
      <c r="C5" s="36"/>
      <c r="E5" s="49"/>
      <c r="M5" s="95" t="s">
        <v>71</v>
      </c>
      <c r="N5" s="108"/>
      <c r="O5" s="108"/>
      <c r="P5" s="108"/>
      <c r="Q5" s="108"/>
      <c r="R5" s="108"/>
      <c r="S5" s="108"/>
      <c r="T5" s="108"/>
    </row>
    <row r="6" spans="2:20" ht="15.75" customHeight="1" x14ac:dyDescent="0.3">
      <c r="B6" s="15"/>
      <c r="C6" s="50"/>
      <c r="D6" s="50"/>
      <c r="E6" s="49"/>
      <c r="M6" s="95" t="s">
        <v>179</v>
      </c>
      <c r="N6" s="108"/>
      <c r="O6" s="108"/>
      <c r="P6" s="108"/>
      <c r="Q6" s="108"/>
      <c r="R6" s="108"/>
      <c r="S6" s="108"/>
      <c r="T6" s="108"/>
    </row>
    <row r="7" spans="2:20" ht="15.75" customHeight="1" x14ac:dyDescent="0.2">
      <c r="B7" s="119" t="s">
        <v>37</v>
      </c>
      <c r="C7" s="119"/>
      <c r="D7" s="113"/>
      <c r="E7" s="130"/>
      <c r="M7" s="95" t="s">
        <v>119</v>
      </c>
      <c r="N7" s="108"/>
      <c r="O7" s="108"/>
      <c r="P7" s="108"/>
      <c r="Q7" s="108"/>
      <c r="R7" s="108"/>
      <c r="S7" s="108"/>
      <c r="T7" s="108"/>
    </row>
    <row r="8" spans="2:20" ht="15.75" customHeight="1" x14ac:dyDescent="0.25">
      <c r="B8" s="130"/>
      <c r="C8" s="118" t="s">
        <v>215</v>
      </c>
      <c r="D8" s="131"/>
      <c r="E8" s="131"/>
      <c r="M8" s="95" t="s">
        <v>120</v>
      </c>
      <c r="N8" s="108"/>
      <c r="O8" s="108"/>
      <c r="P8" s="108"/>
      <c r="Q8" s="108"/>
      <c r="R8" s="108"/>
      <c r="S8" s="108"/>
      <c r="T8" s="108"/>
    </row>
    <row r="9" spans="2:20" ht="23.25" customHeight="1" x14ac:dyDescent="0.2">
      <c r="B9" s="130"/>
      <c r="C9" s="118" t="s">
        <v>216</v>
      </c>
      <c r="D9" s="113"/>
      <c r="E9" s="113"/>
    </row>
    <row r="10" spans="2:20" ht="23.25" customHeight="1" x14ac:dyDescent="0.2"/>
    <row r="11" spans="2:20" ht="16.5" customHeight="1" x14ac:dyDescent="0.2">
      <c r="B11" s="91" t="s">
        <v>70</v>
      </c>
      <c r="C11" s="115"/>
      <c r="D11" s="113"/>
      <c r="E11" s="113"/>
      <c r="F11" s="113"/>
    </row>
    <row r="12" spans="2:20" ht="25.5" customHeight="1" thickBot="1" x14ac:dyDescent="0.25"/>
    <row r="13" spans="2:20" ht="33.75" customHeight="1" thickBot="1" x14ac:dyDescent="0.25">
      <c r="B13" s="72" t="s">
        <v>105</v>
      </c>
      <c r="C13" s="39" t="s">
        <v>10</v>
      </c>
      <c r="D13" s="39" t="s">
        <v>133</v>
      </c>
      <c r="E13" s="39" t="s">
        <v>132</v>
      </c>
      <c r="F13" s="39" t="s">
        <v>2</v>
      </c>
      <c r="G13" s="39" t="s">
        <v>85</v>
      </c>
    </row>
    <row r="14" spans="2:20" ht="32.1" customHeight="1" x14ac:dyDescent="0.2">
      <c r="B14" s="110"/>
      <c r="C14" s="274"/>
      <c r="D14" s="180"/>
      <c r="E14" s="180"/>
      <c r="F14" s="70" t="str">
        <f t="shared" ref="F14:F25" si="0">IF(D14="","", IF(D14="Aucune anomalie observée","Conforme","Non conforme"))</f>
        <v/>
      </c>
      <c r="G14" s="180"/>
    </row>
    <row r="15" spans="2:20" ht="32.1" customHeight="1" x14ac:dyDescent="0.2">
      <c r="B15" s="112"/>
      <c r="C15" s="275"/>
      <c r="D15" s="180"/>
      <c r="E15" s="181"/>
      <c r="F15" s="70" t="str">
        <f t="shared" si="0"/>
        <v/>
      </c>
      <c r="G15" s="181"/>
    </row>
    <row r="16" spans="2:20" ht="32.1" customHeight="1" x14ac:dyDescent="0.2">
      <c r="B16" s="112"/>
      <c r="C16" s="275"/>
      <c r="D16" s="180"/>
      <c r="E16" s="181"/>
      <c r="F16" s="70" t="str">
        <f t="shared" si="0"/>
        <v/>
      </c>
      <c r="G16" s="181"/>
    </row>
    <row r="17" spans="2:7" ht="32.1" customHeight="1" x14ac:dyDescent="0.2">
      <c r="B17" s="111"/>
      <c r="C17" s="275"/>
      <c r="D17" s="180"/>
      <c r="E17" s="181"/>
      <c r="F17" s="70" t="str">
        <f t="shared" si="0"/>
        <v/>
      </c>
      <c r="G17" s="181"/>
    </row>
    <row r="18" spans="2:7" ht="32.1" customHeight="1" x14ac:dyDescent="0.2">
      <c r="B18" s="111"/>
      <c r="C18" s="275"/>
      <c r="D18" s="180"/>
      <c r="E18" s="181"/>
      <c r="F18" s="70" t="str">
        <f t="shared" si="0"/>
        <v/>
      </c>
      <c r="G18" s="181"/>
    </row>
    <row r="19" spans="2:7" ht="32.1" customHeight="1" x14ac:dyDescent="0.2">
      <c r="B19" s="111"/>
      <c r="C19" s="275"/>
      <c r="D19" s="180"/>
      <c r="E19" s="181"/>
      <c r="F19" s="70" t="str">
        <f t="shared" si="0"/>
        <v/>
      </c>
      <c r="G19" s="181"/>
    </row>
    <row r="20" spans="2:7" ht="32.1" customHeight="1" x14ac:dyDescent="0.2">
      <c r="B20" s="111"/>
      <c r="C20" s="275"/>
      <c r="D20" s="180"/>
      <c r="E20" s="181"/>
      <c r="F20" s="70" t="str">
        <f t="shared" si="0"/>
        <v/>
      </c>
      <c r="G20" s="181"/>
    </row>
    <row r="21" spans="2:7" ht="32.1" customHeight="1" x14ac:dyDescent="0.2">
      <c r="B21" s="111"/>
      <c r="C21" s="275"/>
      <c r="D21" s="180"/>
      <c r="E21" s="181"/>
      <c r="F21" s="70" t="str">
        <f t="shared" si="0"/>
        <v/>
      </c>
      <c r="G21" s="181"/>
    </row>
    <row r="22" spans="2:7" ht="32.1" customHeight="1" x14ac:dyDescent="0.2">
      <c r="B22" s="111"/>
      <c r="C22" s="275"/>
      <c r="D22" s="180"/>
      <c r="E22" s="181"/>
      <c r="F22" s="70" t="str">
        <f t="shared" si="0"/>
        <v/>
      </c>
      <c r="G22" s="181"/>
    </row>
    <row r="23" spans="2:7" ht="32.1" customHeight="1" x14ac:dyDescent="0.2">
      <c r="B23" s="111"/>
      <c r="C23" s="275"/>
      <c r="D23" s="180"/>
      <c r="E23" s="181"/>
      <c r="F23" s="70" t="str">
        <f t="shared" si="0"/>
        <v/>
      </c>
      <c r="G23" s="181"/>
    </row>
    <row r="24" spans="2:7" ht="32.1" customHeight="1" x14ac:dyDescent="0.2">
      <c r="B24" s="111"/>
      <c r="C24" s="275"/>
      <c r="D24" s="180"/>
      <c r="E24" s="181"/>
      <c r="F24" s="70" t="str">
        <f t="shared" si="0"/>
        <v/>
      </c>
      <c r="G24" s="181"/>
    </row>
    <row r="25" spans="2:7" ht="32.1" customHeight="1" x14ac:dyDescent="0.2">
      <c r="B25" s="111"/>
      <c r="C25" s="275"/>
      <c r="D25" s="180"/>
      <c r="E25" s="181"/>
      <c r="F25" s="70" t="str">
        <f t="shared" si="0"/>
        <v/>
      </c>
      <c r="G25" s="181"/>
    </row>
  </sheetData>
  <sheetProtection selectLockedCells="1"/>
  <dataConsolidate/>
  <dataValidations count="1">
    <dataValidation type="list" allowBlank="1" showInputMessage="1" showErrorMessage="1" sqref="D14:D25">
      <formula1>$M$5:$M$8</formula1>
    </dataValidation>
  </dataValidations>
  <pageMargins left="0.23622047244094491" right="0.23622047244094491" top="0.5" bottom="0.35433070866141736" header="0.31496062992125984" footer="0.31496062992125984"/>
  <pageSetup paperSize="5" scale="67" fitToHeight="0"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view="pageLayout" zoomScale="70" zoomScaleNormal="70" zoomScalePageLayoutView="70" workbookViewId="0">
      <selection activeCell="A6" sqref="A6"/>
    </sheetView>
  </sheetViews>
  <sheetFormatPr baseColWidth="10" defaultRowHeight="15" x14ac:dyDescent="0.25"/>
  <cols>
    <col min="1" max="1" width="48.5703125" style="2" customWidth="1"/>
    <col min="2" max="2" width="44.42578125" customWidth="1"/>
    <col min="3" max="3" width="43.7109375" customWidth="1"/>
    <col min="4" max="4" width="44" customWidth="1"/>
    <col min="5" max="5" width="43.7109375" customWidth="1"/>
    <col min="14" max="16" width="0" hidden="1" customWidth="1"/>
  </cols>
  <sheetData>
    <row r="1" spans="1:16" ht="27.75" customHeight="1" x14ac:dyDescent="0.25">
      <c r="A1" s="361" t="s">
        <v>124</v>
      </c>
      <c r="B1" s="362"/>
      <c r="C1" s="363"/>
    </row>
    <row r="2" spans="1:16" x14ac:dyDescent="0.25">
      <c r="A2" s="364"/>
      <c r="B2" s="365"/>
      <c r="C2" s="365"/>
    </row>
    <row r="3" spans="1:16" x14ac:dyDescent="0.25">
      <c r="N3" s="105" t="s">
        <v>82</v>
      </c>
      <c r="O3" s="105"/>
      <c r="P3" s="88"/>
    </row>
    <row r="4" spans="1:16" ht="24" customHeight="1" x14ac:dyDescent="0.3">
      <c r="A4" s="358" t="s">
        <v>102</v>
      </c>
      <c r="B4" s="359"/>
      <c r="C4" s="360"/>
      <c r="N4" s="88" t="s">
        <v>83</v>
      </c>
      <c r="O4" s="88"/>
      <c r="P4" s="88"/>
    </row>
    <row r="5" spans="1:16" x14ac:dyDescent="0.25">
      <c r="A5" s="7"/>
      <c r="N5" s="88" t="s">
        <v>84</v>
      </c>
      <c r="O5" s="88"/>
      <c r="P5" s="88"/>
    </row>
    <row r="6" spans="1:16" ht="32.1" customHeight="1" x14ac:dyDescent="0.25">
      <c r="A6" s="9" t="s">
        <v>22</v>
      </c>
      <c r="B6" s="356"/>
      <c r="C6" s="357"/>
      <c r="N6" s="88" t="s">
        <v>100</v>
      </c>
      <c r="O6" s="88"/>
      <c r="P6" s="88"/>
    </row>
    <row r="7" spans="1:16" ht="32.1" customHeight="1" x14ac:dyDescent="0.25">
      <c r="A7" s="10" t="s">
        <v>23</v>
      </c>
      <c r="B7" s="356"/>
      <c r="C7" s="357"/>
    </row>
    <row r="8" spans="1:16" ht="32.1" customHeight="1" x14ac:dyDescent="0.25">
      <c r="A8" s="10" t="s">
        <v>24</v>
      </c>
      <c r="B8" s="356"/>
      <c r="C8" s="357"/>
    </row>
    <row r="9" spans="1:16" ht="32.1" customHeight="1" x14ac:dyDescent="0.25">
      <c r="A9" s="10" t="s">
        <v>25</v>
      </c>
      <c r="B9" s="356"/>
      <c r="C9" s="357"/>
    </row>
    <row r="10" spans="1:16" ht="32.1" customHeight="1" x14ac:dyDescent="0.25">
      <c r="A10" s="10" t="s">
        <v>26</v>
      </c>
      <c r="B10" s="356"/>
      <c r="C10" s="357"/>
    </row>
    <row r="11" spans="1:16" ht="32.1" customHeight="1" x14ac:dyDescent="0.25">
      <c r="A11" s="10" t="s">
        <v>27</v>
      </c>
      <c r="B11" s="356"/>
      <c r="C11" s="357"/>
    </row>
    <row r="12" spans="1:16" ht="32.1" customHeight="1" x14ac:dyDescent="0.25">
      <c r="A12" s="10" t="s">
        <v>28</v>
      </c>
      <c r="B12" s="354"/>
      <c r="C12" s="355"/>
    </row>
    <row r="13" spans="1:16" x14ac:dyDescent="0.25">
      <c r="A13" s="11"/>
      <c r="B13" s="12"/>
    </row>
    <row r="14" spans="1:16" ht="24" customHeight="1" x14ac:dyDescent="0.3">
      <c r="A14" s="358" t="s">
        <v>103</v>
      </c>
      <c r="B14" s="359"/>
      <c r="C14" s="360"/>
    </row>
    <row r="15" spans="1:16" x14ac:dyDescent="0.25">
      <c r="A15" s="7"/>
    </row>
    <row r="16" spans="1:16" ht="21" customHeight="1" x14ac:dyDescent="0.25">
      <c r="A16" s="10" t="s">
        <v>64</v>
      </c>
      <c r="B16" s="75" t="s">
        <v>65</v>
      </c>
      <c r="C16" s="75" t="s">
        <v>66</v>
      </c>
      <c r="D16" s="75" t="s">
        <v>78</v>
      </c>
      <c r="E16" s="75" t="s">
        <v>79</v>
      </c>
    </row>
    <row r="17" spans="1:5" ht="32.1" customHeight="1" x14ac:dyDescent="0.25">
      <c r="A17" s="10" t="s">
        <v>63</v>
      </c>
      <c r="B17" s="289"/>
      <c r="C17" s="289"/>
      <c r="D17" s="289"/>
      <c r="E17" s="290"/>
    </row>
    <row r="18" spans="1:5" ht="32.1" customHeight="1" x14ac:dyDescent="0.25">
      <c r="A18" s="10" t="s">
        <v>25</v>
      </c>
      <c r="B18" s="289"/>
      <c r="C18" s="290"/>
      <c r="D18" s="289"/>
      <c r="E18" s="290"/>
    </row>
    <row r="19" spans="1:5" ht="32.1" customHeight="1" x14ac:dyDescent="0.25">
      <c r="A19" s="10" t="s">
        <v>26</v>
      </c>
      <c r="B19" s="289"/>
      <c r="C19" s="290"/>
      <c r="D19" s="289"/>
      <c r="E19" s="290"/>
    </row>
    <row r="20" spans="1:5" ht="32.1" customHeight="1" x14ac:dyDescent="0.25">
      <c r="A20" s="10" t="s">
        <v>27</v>
      </c>
      <c r="B20" s="289"/>
      <c r="C20" s="290"/>
      <c r="D20" s="289"/>
      <c r="E20" s="290"/>
    </row>
    <row r="21" spans="1:5" ht="32.1" customHeight="1" x14ac:dyDescent="0.25">
      <c r="A21" s="10" t="s">
        <v>28</v>
      </c>
      <c r="B21" s="291"/>
      <c r="C21" s="290"/>
      <c r="D21" s="291"/>
      <c r="E21" s="290"/>
    </row>
    <row r="23" spans="1:5" ht="24" customHeight="1" x14ac:dyDescent="0.3">
      <c r="A23" s="358" t="s">
        <v>104</v>
      </c>
      <c r="B23" s="359"/>
      <c r="C23" s="360"/>
    </row>
    <row r="24" spans="1:5" ht="8.25" customHeight="1" x14ac:dyDescent="0.3">
      <c r="A24" s="8"/>
    </row>
    <row r="25" spans="1:5" ht="32.1" customHeight="1" x14ac:dyDescent="0.25">
      <c r="A25" s="10" t="s">
        <v>32</v>
      </c>
      <c r="B25" s="356"/>
      <c r="C25" s="357"/>
    </row>
    <row r="26" spans="1:5" ht="32.1" customHeight="1" x14ac:dyDescent="0.25">
      <c r="A26" s="9" t="s">
        <v>29</v>
      </c>
      <c r="B26" s="356"/>
      <c r="C26" s="357"/>
    </row>
    <row r="27" spans="1:5" x14ac:dyDescent="0.25">
      <c r="A27" s="3"/>
      <c r="B27" s="2"/>
    </row>
  </sheetData>
  <sheetProtection selectLockedCells="1"/>
  <customSheetViews>
    <customSheetView guid="{2C6D84F3-4E4D-4EC1-83BA-EBD5E2349E23}" showRuler="0">
      <selection activeCell="A15" sqref="A15"/>
      <pageMargins left="0.78740157499999996" right="0.78740157499999996" top="0.984251969" bottom="0.984251969" header="0.4921259845" footer="0.4921259845"/>
      <pageSetup orientation="portrait" r:id="rId1"/>
      <headerFooter alignWithMargins="0"/>
    </customSheetView>
  </customSheetViews>
  <mergeCells count="13">
    <mergeCell ref="A1:C2"/>
    <mergeCell ref="B6:C6"/>
    <mergeCell ref="B7:C7"/>
    <mergeCell ref="B8:C8"/>
    <mergeCell ref="B9:C9"/>
    <mergeCell ref="B12:C12"/>
    <mergeCell ref="B25:C25"/>
    <mergeCell ref="B26:C26"/>
    <mergeCell ref="A4:C4"/>
    <mergeCell ref="A14:C14"/>
    <mergeCell ref="A23:C23"/>
    <mergeCell ref="B11:C11"/>
    <mergeCell ref="B10:C10"/>
  </mergeCells>
  <phoneticPr fontId="17" type="noConversion"/>
  <dataValidations count="1">
    <dataValidation type="list" allowBlank="1" showInputMessage="1" showErrorMessage="1" sqref="B17:E17">
      <formula1>$N$4:$N$6</formula1>
    </dataValidation>
  </dataValidations>
  <pageMargins left="0.23622047244094491" right="0.23622047244094491" top="0.42" bottom="0.35433070866141736" header="0.21" footer="0.31496062992125984"/>
  <pageSetup paperSize="5" scale="76" orientation="landscape" r:id="rId2"/>
  <headerFooter alignWithMargins="0">
    <oddHeader>&amp;R&amp;P de &amp;N</oddHeader>
    <oddFooter>&amp;LOutil de compilation de données développé par le CECR pour le réseau, gabarit disponible sur www.chus.qc.ca/cecr&amp;C&amp;A&amp;RContrôles de qualité en TDM, relevant du TIM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7"/>
  <sheetViews>
    <sheetView showGridLines="0" view="pageLayout" zoomScale="40" zoomScaleNormal="40" zoomScaleSheetLayoutView="40" zoomScalePageLayoutView="40" workbookViewId="0">
      <selection sqref="A1:XFD1"/>
    </sheetView>
  </sheetViews>
  <sheetFormatPr baseColWidth="10" defaultRowHeight="15" x14ac:dyDescent="0.25"/>
  <cols>
    <col min="1" max="1" width="9.5703125" customWidth="1"/>
    <col min="2" max="2" width="47.28515625" customWidth="1"/>
    <col min="3" max="3" width="78.5703125" customWidth="1"/>
    <col min="4" max="4" width="58.140625" customWidth="1"/>
    <col min="5" max="5" width="72" customWidth="1"/>
    <col min="6" max="6" width="44.85546875" customWidth="1"/>
    <col min="7" max="7" width="41" customWidth="1"/>
    <col min="8" max="8" width="48.28515625" customWidth="1"/>
    <col min="9" max="9" width="47.7109375" customWidth="1"/>
    <col min="10" max="10" width="52.5703125" customWidth="1"/>
    <col min="11" max="11" width="44.5703125" customWidth="1"/>
    <col min="12" max="12" width="50.42578125" customWidth="1"/>
    <col min="13" max="13" width="41.5703125" customWidth="1"/>
    <col min="14" max="14" width="9" customWidth="1"/>
    <col min="15" max="15" width="16.7109375" customWidth="1"/>
    <col min="16" max="16" width="37.28515625" customWidth="1"/>
    <col min="17" max="17" width="34.85546875" customWidth="1"/>
    <col min="18" max="18" width="36.42578125" customWidth="1"/>
  </cols>
  <sheetData>
    <row r="1" spans="1:12" ht="33.75" customHeight="1" x14ac:dyDescent="0.25">
      <c r="A1" s="374" t="s">
        <v>205</v>
      </c>
      <c r="B1" s="374"/>
      <c r="C1" s="374"/>
      <c r="D1" s="374"/>
      <c r="E1" s="374"/>
    </row>
    <row r="2" spans="1:12" ht="98.25" customHeight="1" x14ac:dyDescent="0.25">
      <c r="A2" s="273"/>
      <c r="B2" s="273"/>
      <c r="C2" s="273"/>
      <c r="D2" s="273"/>
      <c r="E2" s="273"/>
    </row>
    <row r="3" spans="1:12" ht="171" customHeight="1" x14ac:dyDescent="0.25">
      <c r="A3" s="273"/>
      <c r="B3" s="273"/>
      <c r="C3" s="273"/>
      <c r="D3" s="273"/>
      <c r="E3" s="273"/>
    </row>
    <row r="4" spans="1:12" s="273" customFormat="1" ht="409.5" customHeight="1" x14ac:dyDescent="0.25"/>
    <row r="5" spans="1:12" ht="43.5" hidden="1" customHeight="1" thickBot="1" x14ac:dyDescent="0.3"/>
    <row r="6" spans="1:12" ht="407.25" customHeight="1" x14ac:dyDescent="0.25"/>
    <row r="7" spans="1:12" ht="72" customHeight="1" x14ac:dyDescent="0.25"/>
    <row r="8" spans="1:12" ht="409.6" customHeight="1" x14ac:dyDescent="0.25"/>
    <row r="9" spans="1:12" ht="43.5" customHeight="1" thickBot="1" x14ac:dyDescent="0.3"/>
    <row r="10" spans="1:12" ht="43.5" customHeight="1" thickBot="1" x14ac:dyDescent="0.3">
      <c r="B10" s="375" t="s">
        <v>62</v>
      </c>
      <c r="C10" s="376"/>
      <c r="D10" s="376"/>
      <c r="E10" s="377"/>
      <c r="G10" s="375" t="s">
        <v>219</v>
      </c>
      <c r="H10" s="378"/>
      <c r="I10" s="378"/>
      <c r="J10" s="378"/>
      <c r="K10" s="378"/>
      <c r="L10" s="379"/>
    </row>
    <row r="11" spans="1:12" ht="43.5" customHeight="1" thickBot="1" x14ac:dyDescent="0.3">
      <c r="B11" s="310" t="s">
        <v>10</v>
      </c>
      <c r="C11" s="308" t="s">
        <v>180</v>
      </c>
      <c r="D11" s="312" t="s">
        <v>10</v>
      </c>
      <c r="E11" s="308" t="s">
        <v>59</v>
      </c>
      <c r="G11" s="310" t="s">
        <v>10</v>
      </c>
      <c r="H11" s="313" t="s">
        <v>220</v>
      </c>
      <c r="I11" s="312" t="s">
        <v>10</v>
      </c>
      <c r="J11" s="313" t="s">
        <v>221</v>
      </c>
      <c r="K11" s="312" t="s">
        <v>10</v>
      </c>
      <c r="L11" s="313" t="s">
        <v>218</v>
      </c>
    </row>
    <row r="12" spans="1:12" ht="43.5" customHeight="1" x14ac:dyDescent="0.25">
      <c r="B12" s="311" t="str">
        <f>IF('Contrôle des accès'!C14="","",'Contrôle des accès'!C14)</f>
        <v/>
      </c>
      <c r="C12" s="309" t="str">
        <f>IF('Contrôle des accès'!D14="","",'Contrôle des accès'!D14)</f>
        <v/>
      </c>
      <c r="D12" s="311" t="str">
        <f>IF('Dosimétrie personnelle'!C31="","",'Dosimétrie personnelle'!C31)</f>
        <v/>
      </c>
      <c r="E12" s="285" t="str">
        <f>IF( 'Dosimétrie personnelle'!D31="", "", 'Dosimétrie personnelle'!D31)</f>
        <v/>
      </c>
      <c r="G12" s="311" t="str">
        <f>IF('Registres d''entretien'!C18="","",'Registres d''entretien'!C18)</f>
        <v/>
      </c>
      <c r="H12" s="314" t="str">
        <f>IF('Registres d''entretien'!D18="","",'Registres d''entretien'!D18)</f>
        <v/>
      </c>
      <c r="I12" s="311" t="str">
        <f>IF('Vétements protecteurs'!C21="","",'Vétements protecteurs'!C21)</f>
        <v/>
      </c>
      <c r="J12" s="314" t="str">
        <f>IF('Vétements protecteurs'!D21="","",'Vétements protecteurs'!D21)</f>
        <v/>
      </c>
      <c r="K12" s="311" t="str">
        <f>IF(Information!C14="","",Information!C14)</f>
        <v/>
      </c>
      <c r="L12" s="315" t="str">
        <f>IF(Information!D14="","",Information!D14)</f>
        <v/>
      </c>
    </row>
    <row r="13" spans="1:12" ht="43.5" customHeight="1" x14ac:dyDescent="0.25">
      <c r="B13" s="311" t="str">
        <f>IF('Contrôle des accès'!C15="","",'Contrôle des accès'!C15)</f>
        <v/>
      </c>
      <c r="C13" s="309" t="str">
        <f>IF('Contrôle des accès'!D15="","",'Contrôle des accès'!D15)</f>
        <v/>
      </c>
      <c r="D13" s="311" t="str">
        <f>IF('Dosimétrie personnelle'!C32="","",'Dosimétrie personnelle'!C32)</f>
        <v/>
      </c>
      <c r="E13" s="285" t="str">
        <f>IF( 'Dosimétrie personnelle'!D32="", "", 'Dosimétrie personnelle'!D32)</f>
        <v/>
      </c>
      <c r="G13" s="311" t="str">
        <f>IF('Registres d''entretien'!C19="","",'Registres d''entretien'!C19)</f>
        <v/>
      </c>
      <c r="H13" s="314" t="str">
        <f>IF('Registres d''entretien'!D19="","",'Registres d''entretien'!D19)</f>
        <v/>
      </c>
      <c r="I13" s="311" t="str">
        <f>IF('Vétements protecteurs'!C22="","",'Vétements protecteurs'!C22)</f>
        <v/>
      </c>
      <c r="J13" s="314" t="str">
        <f>IF('Vétements protecteurs'!D22="","",'Vétements protecteurs'!D22)</f>
        <v/>
      </c>
      <c r="K13" s="311" t="str">
        <f>IF(Information!C15="","",Information!C15)</f>
        <v/>
      </c>
      <c r="L13" s="316" t="str">
        <f>IF(Information!D15="","",Information!D15)</f>
        <v/>
      </c>
    </row>
    <row r="14" spans="1:12" ht="43.5" customHeight="1" x14ac:dyDescent="0.25">
      <c r="B14" s="311" t="str">
        <f>IF('Contrôle des accès'!C16="","",'Contrôle des accès'!C16)</f>
        <v/>
      </c>
      <c r="C14" s="309" t="str">
        <f>IF('Contrôle des accès'!D16="","",'Contrôle des accès'!D16)</f>
        <v/>
      </c>
      <c r="D14" s="311" t="str">
        <f>IF('Dosimétrie personnelle'!C33="","",'Dosimétrie personnelle'!C33)</f>
        <v/>
      </c>
      <c r="E14" s="285" t="str">
        <f>IF( 'Dosimétrie personnelle'!D33="", "", 'Dosimétrie personnelle'!D33)</f>
        <v/>
      </c>
      <c r="G14" s="311" t="str">
        <f>IF('Registres d''entretien'!C20="","",'Registres d''entretien'!C20)</f>
        <v/>
      </c>
      <c r="H14" s="314" t="str">
        <f>IF('Registres d''entretien'!D20="","",'Registres d''entretien'!D20)</f>
        <v/>
      </c>
      <c r="I14" s="311" t="str">
        <f>IF('Vétements protecteurs'!C23="","",'Vétements protecteurs'!C23)</f>
        <v/>
      </c>
      <c r="J14" s="314" t="str">
        <f>IF('Vétements protecteurs'!D23="","",'Vétements protecteurs'!D23)</f>
        <v/>
      </c>
      <c r="K14" s="311" t="str">
        <f>IF(Information!C16="","",Information!C16)</f>
        <v/>
      </c>
      <c r="L14" s="316" t="str">
        <f>IF(Information!D16="","",Information!D16)</f>
        <v/>
      </c>
    </row>
    <row r="15" spans="1:12" ht="43.5" customHeight="1" x14ac:dyDescent="0.25">
      <c r="B15" s="311" t="str">
        <f>IF('Contrôle des accès'!C17="","",'Contrôle des accès'!C17)</f>
        <v/>
      </c>
      <c r="C15" s="309" t="str">
        <f>IF('Contrôle des accès'!D17="","",'Contrôle des accès'!D17)</f>
        <v/>
      </c>
      <c r="D15" s="311" t="str">
        <f>IF('Dosimétrie personnelle'!C34="","",'Dosimétrie personnelle'!C34)</f>
        <v/>
      </c>
      <c r="E15" s="285" t="str">
        <f>IF( 'Dosimétrie personnelle'!D34="", "", 'Dosimétrie personnelle'!D34)</f>
        <v/>
      </c>
      <c r="G15" s="311" t="str">
        <f>IF('Registres d''entretien'!C21="","",'Registres d''entretien'!C21)</f>
        <v/>
      </c>
      <c r="H15" s="314" t="str">
        <f>IF('Registres d''entretien'!D21="","",'Registres d''entretien'!D21)</f>
        <v/>
      </c>
      <c r="I15" s="311" t="str">
        <f>IF('Vétements protecteurs'!C24="","",'Vétements protecteurs'!C24)</f>
        <v/>
      </c>
      <c r="J15" s="314" t="str">
        <f>IF('Vétements protecteurs'!D24="","",'Vétements protecteurs'!D24)</f>
        <v/>
      </c>
      <c r="K15" s="311" t="str">
        <f>IF(Information!C17="","",Information!C17)</f>
        <v/>
      </c>
      <c r="L15" s="316" t="str">
        <f>IF(Information!D17="","",Information!D17)</f>
        <v/>
      </c>
    </row>
    <row r="16" spans="1:12" ht="43.5" customHeight="1" x14ac:dyDescent="0.25">
      <c r="B16" s="311" t="str">
        <f>IF('Contrôle des accès'!C18="","",'Contrôle des accès'!C18)</f>
        <v/>
      </c>
      <c r="C16" s="309" t="str">
        <f>IF('Contrôle des accès'!D18="","",'Contrôle des accès'!D18)</f>
        <v/>
      </c>
      <c r="D16" s="311" t="str">
        <f>IF('Dosimétrie personnelle'!C35="","",'Dosimétrie personnelle'!C35)</f>
        <v/>
      </c>
      <c r="E16" s="285" t="str">
        <f>IF( 'Dosimétrie personnelle'!D35="", "", 'Dosimétrie personnelle'!D35)</f>
        <v/>
      </c>
      <c r="G16" s="311" t="str">
        <f>IF('Registres d''entretien'!C22="","",'Registres d''entretien'!C22)</f>
        <v/>
      </c>
      <c r="H16" s="314" t="str">
        <f>IF('Registres d''entretien'!D22="","",'Registres d''entretien'!D22)</f>
        <v/>
      </c>
      <c r="I16" s="311" t="str">
        <f>IF('Vétements protecteurs'!C25="","",'Vétements protecteurs'!C25)</f>
        <v/>
      </c>
      <c r="J16" s="314" t="str">
        <f>IF('Vétements protecteurs'!D25="","",'Vétements protecteurs'!D25)</f>
        <v/>
      </c>
      <c r="K16" s="311" t="str">
        <f>IF(Information!C18="","",Information!C18)</f>
        <v/>
      </c>
      <c r="L16" s="316" t="str">
        <f>IF(Information!D18="","",Information!D18)</f>
        <v/>
      </c>
    </row>
    <row r="17" spans="2:12" ht="43.5" customHeight="1" x14ac:dyDescent="0.25">
      <c r="B17" s="311" t="str">
        <f>IF('Contrôle des accès'!C19="","",'Contrôle des accès'!C19)</f>
        <v/>
      </c>
      <c r="C17" s="309" t="str">
        <f>IF('Contrôle des accès'!D19="","",'Contrôle des accès'!D19)</f>
        <v/>
      </c>
      <c r="D17" s="311" t="str">
        <f>IF('Dosimétrie personnelle'!C36="","",'Dosimétrie personnelle'!C36)</f>
        <v/>
      </c>
      <c r="E17" s="285" t="str">
        <f>IF( 'Dosimétrie personnelle'!D36="", "", 'Dosimétrie personnelle'!D36)</f>
        <v/>
      </c>
      <c r="G17" s="311" t="str">
        <f>IF('Registres d''entretien'!C23="","",'Registres d''entretien'!C23)</f>
        <v/>
      </c>
      <c r="H17" s="314" t="str">
        <f>IF('Registres d''entretien'!D23="","",'Registres d''entretien'!D23)</f>
        <v/>
      </c>
      <c r="I17" s="311" t="str">
        <f>IF('Vétements protecteurs'!C26="","",'Vétements protecteurs'!C26)</f>
        <v/>
      </c>
      <c r="J17" s="314" t="str">
        <f>IF('Vétements protecteurs'!D26="","",'Vétements protecteurs'!D26)</f>
        <v/>
      </c>
      <c r="K17" s="311" t="str">
        <f>IF(Information!C19="","",Information!C19)</f>
        <v/>
      </c>
      <c r="L17" s="316" t="str">
        <f>IF(Information!D19="","",Information!D19)</f>
        <v/>
      </c>
    </row>
    <row r="18" spans="2:12" ht="43.5" customHeight="1" x14ac:dyDescent="0.25">
      <c r="B18" s="311" t="str">
        <f>IF('Contrôle des accès'!C20="","",'Contrôle des accès'!C20)</f>
        <v/>
      </c>
      <c r="C18" s="309" t="str">
        <f>IF('Contrôle des accès'!D20="","",'Contrôle des accès'!D20)</f>
        <v/>
      </c>
      <c r="D18" s="311" t="str">
        <f>IF('Dosimétrie personnelle'!C37="","",'Dosimétrie personnelle'!C37)</f>
        <v/>
      </c>
      <c r="E18" s="285" t="str">
        <f>IF( 'Dosimétrie personnelle'!D37="", "", 'Dosimétrie personnelle'!D37)</f>
        <v/>
      </c>
      <c r="G18" s="311" t="str">
        <f>IF('Registres d''entretien'!C24="","",'Registres d''entretien'!C24)</f>
        <v/>
      </c>
      <c r="H18" s="314" t="str">
        <f>IF('Registres d''entretien'!D24="","",'Registres d''entretien'!D24)</f>
        <v/>
      </c>
      <c r="I18" s="311" t="str">
        <f>IF('Vétements protecteurs'!C27="","",'Vétements protecteurs'!C27)</f>
        <v/>
      </c>
      <c r="J18" s="314" t="str">
        <f>IF('Vétements protecteurs'!D27="","",'Vétements protecteurs'!D27)</f>
        <v/>
      </c>
      <c r="K18" s="311" t="str">
        <f>IF(Information!C20="","",Information!C20)</f>
        <v/>
      </c>
      <c r="L18" s="316" t="str">
        <f>IF(Information!D20="","",Information!D20)</f>
        <v/>
      </c>
    </row>
    <row r="19" spans="2:12" ht="43.5" customHeight="1" x14ac:dyDescent="0.25">
      <c r="B19" s="311" t="str">
        <f>IF('Contrôle des accès'!C21="","",'Contrôle des accès'!C21)</f>
        <v/>
      </c>
      <c r="C19" s="309" t="str">
        <f>IF('Contrôle des accès'!D21="","",'Contrôle des accès'!D21)</f>
        <v/>
      </c>
      <c r="D19" s="311" t="str">
        <f>IF('Dosimétrie personnelle'!C38="","",'Dosimétrie personnelle'!C38)</f>
        <v/>
      </c>
      <c r="E19" s="285" t="str">
        <f>IF( 'Dosimétrie personnelle'!D38="", "", 'Dosimétrie personnelle'!D38)</f>
        <v/>
      </c>
      <c r="G19" s="311" t="str">
        <f>IF('Registres d''entretien'!C25="","",'Registres d''entretien'!C25)</f>
        <v/>
      </c>
      <c r="H19" s="314" t="str">
        <f>IF('Registres d''entretien'!D25="","",'Registres d''entretien'!D25)</f>
        <v/>
      </c>
      <c r="I19" s="311" t="str">
        <f>IF('Vétements protecteurs'!C28="","",'Vétements protecteurs'!C28)</f>
        <v/>
      </c>
      <c r="J19" s="314" t="str">
        <f>IF('Vétements protecteurs'!D28="","",'Vétements protecteurs'!D28)</f>
        <v/>
      </c>
      <c r="K19" s="311" t="str">
        <f>IF(Information!C21="","",Information!C21)</f>
        <v/>
      </c>
      <c r="L19" s="316" t="str">
        <f>IF(Information!D21="","",Information!D21)</f>
        <v/>
      </c>
    </row>
    <row r="20" spans="2:12" ht="43.5" customHeight="1" x14ac:dyDescent="0.25">
      <c r="B20" s="311" t="str">
        <f>IF('Contrôle des accès'!C22="","",'Contrôle des accès'!C22)</f>
        <v/>
      </c>
      <c r="C20" s="309" t="str">
        <f>IF('Contrôle des accès'!D22="","",'Contrôle des accès'!D22)</f>
        <v/>
      </c>
      <c r="D20" s="311" t="str">
        <f>IF('Dosimétrie personnelle'!C39="","",'Dosimétrie personnelle'!C39)</f>
        <v/>
      </c>
      <c r="E20" s="285" t="str">
        <f>IF( 'Dosimétrie personnelle'!D39="", "", 'Dosimétrie personnelle'!D39)</f>
        <v/>
      </c>
      <c r="G20" s="311" t="str">
        <f>IF('Registres d''entretien'!C26="","",'Registres d''entretien'!C26)</f>
        <v/>
      </c>
      <c r="H20" s="314" t="str">
        <f>IF('Registres d''entretien'!D26="","",'Registres d''entretien'!D26)</f>
        <v/>
      </c>
      <c r="I20" s="311" t="str">
        <f>IF('Vétements protecteurs'!C29="","",'Vétements protecteurs'!C29)</f>
        <v/>
      </c>
      <c r="J20" s="314" t="str">
        <f>IF('Vétements protecteurs'!D29="","",'Vétements protecteurs'!D29)</f>
        <v/>
      </c>
      <c r="K20" s="311" t="str">
        <f>IF(Information!C22="","",Information!C22)</f>
        <v/>
      </c>
      <c r="L20" s="316" t="str">
        <f>IF(Information!D22="","",Information!D22)</f>
        <v/>
      </c>
    </row>
    <row r="21" spans="2:12" ht="43.5" customHeight="1" x14ac:dyDescent="0.25">
      <c r="B21" s="311" t="str">
        <f>IF('Contrôle des accès'!C23="","",'Contrôle des accès'!C23)</f>
        <v/>
      </c>
      <c r="C21" s="309" t="str">
        <f>IF('Contrôle des accès'!D23="","",'Contrôle des accès'!D23)</f>
        <v/>
      </c>
      <c r="D21" s="311" t="str">
        <f>IF('Dosimétrie personnelle'!C40="","",'Dosimétrie personnelle'!C40)</f>
        <v/>
      </c>
      <c r="E21" s="285" t="str">
        <f>IF( 'Dosimétrie personnelle'!D40="", "", 'Dosimétrie personnelle'!D40)</f>
        <v/>
      </c>
      <c r="G21" s="311" t="str">
        <f>IF('Registres d''entretien'!C27="","",'Registres d''entretien'!C27)</f>
        <v/>
      </c>
      <c r="H21" s="314" t="str">
        <f>IF('Registres d''entretien'!D27="","",'Registres d''entretien'!D27)</f>
        <v/>
      </c>
      <c r="I21" s="311" t="str">
        <f>IF('Vétements protecteurs'!C30="","",'Vétements protecteurs'!C30)</f>
        <v/>
      </c>
      <c r="J21" s="314" t="str">
        <f>IF('Vétements protecteurs'!D30="","",'Vétements protecteurs'!D30)</f>
        <v/>
      </c>
      <c r="K21" s="311" t="str">
        <f>IF(Information!C23="","",Information!C23)</f>
        <v/>
      </c>
      <c r="L21" s="316" t="str">
        <f>IF(Information!D23="","",Information!D23)</f>
        <v/>
      </c>
    </row>
    <row r="22" spans="2:12" ht="43.5" customHeight="1" x14ac:dyDescent="0.25">
      <c r="B22" s="311" t="str">
        <f>IF('Contrôle des accès'!C24="","",'Contrôle des accès'!C24)</f>
        <v/>
      </c>
      <c r="C22" s="309" t="str">
        <f>IF('Contrôle des accès'!D24="","",'Contrôle des accès'!D24)</f>
        <v/>
      </c>
      <c r="D22" s="311" t="str">
        <f>IF('Dosimétrie personnelle'!C41="","",'Dosimétrie personnelle'!C41)</f>
        <v/>
      </c>
      <c r="E22" s="285" t="str">
        <f>IF( 'Dosimétrie personnelle'!D41="", "", 'Dosimétrie personnelle'!D41)</f>
        <v/>
      </c>
      <c r="G22" s="311" t="str">
        <f>IF('Registres d''entretien'!C28="","",'Registres d''entretien'!C28)</f>
        <v/>
      </c>
      <c r="H22" s="314" t="str">
        <f>IF('Registres d''entretien'!D28="","",'Registres d''entretien'!D28)</f>
        <v/>
      </c>
      <c r="I22" s="311" t="str">
        <f>IF('Vétements protecteurs'!C31="","",'Vétements protecteurs'!C31)</f>
        <v/>
      </c>
      <c r="J22" s="314" t="str">
        <f>IF('Vétements protecteurs'!E31="","",'Vétements protecteurs'!E31)</f>
        <v/>
      </c>
      <c r="K22" s="311" t="str">
        <f>IF(Information!C24="","",Information!C24)</f>
        <v/>
      </c>
      <c r="L22" s="316" t="str">
        <f>IF(Information!D24="","",Information!D24)</f>
        <v/>
      </c>
    </row>
    <row r="23" spans="2:12" ht="43.5" customHeight="1" x14ac:dyDescent="0.25">
      <c r="B23" s="311" t="str">
        <f>IF('Contrôle des accès'!C25="","",'Contrôle des accès'!C25)</f>
        <v/>
      </c>
      <c r="C23" s="309" t="str">
        <f>IF('Contrôle des accès'!D25="","",'Contrôle des accès'!D25)</f>
        <v/>
      </c>
      <c r="D23" s="311" t="str">
        <f>IF('Dosimétrie personnelle'!C42="","",'Dosimétrie personnelle'!C42)</f>
        <v/>
      </c>
      <c r="E23" s="285" t="str">
        <f>IF( 'Dosimétrie personnelle'!D42="", "", 'Dosimétrie personnelle'!D42)</f>
        <v/>
      </c>
      <c r="G23" s="311" t="str">
        <f>IF('Registres d''entretien'!C29="","",'Registres d''entretien'!C29)</f>
        <v/>
      </c>
      <c r="H23" s="314" t="str">
        <f>IF('Registres d''entretien'!D29="","",'Registres d''entretien'!D29)</f>
        <v/>
      </c>
      <c r="I23" s="311" t="str">
        <f>IF('Vétements protecteurs'!C32="","",'Vétements protecteurs'!C32)</f>
        <v/>
      </c>
      <c r="J23" s="314" t="str">
        <f>IF('Vétements protecteurs'!E32="","",'Vétements protecteurs'!E32)</f>
        <v/>
      </c>
      <c r="K23" s="311" t="str">
        <f>IF(Information!C25="","",Information!C25)</f>
        <v/>
      </c>
      <c r="L23" s="316" t="str">
        <f>IF(Information!D25="","",Information!D25)</f>
        <v/>
      </c>
    </row>
    <row r="24" spans="2:12" ht="43.5" customHeight="1" x14ac:dyDescent="0.25">
      <c r="B24" s="311" t="str">
        <f>IF('Contrôle des accès'!C26="","",'Contrôle des accès'!C26)</f>
        <v/>
      </c>
      <c r="C24" s="309" t="str">
        <f>IF('Contrôle des accès'!D26="","",'Contrôle des accès'!D26)</f>
        <v/>
      </c>
      <c r="D24" s="311" t="str">
        <f>IF('Dosimétrie personnelle'!C43="","",'Dosimétrie personnelle'!C43)</f>
        <v/>
      </c>
      <c r="E24" s="285" t="str">
        <f>IF( 'Dosimétrie personnelle'!D43="", "", 'Dosimétrie personnelle'!D43)</f>
        <v/>
      </c>
      <c r="G24" s="311" t="str">
        <f>IF('Registres d''entretien'!C30="","",'Registres d''entretien'!C30)</f>
        <v/>
      </c>
      <c r="H24" s="314" t="str">
        <f>IF('Registres d''entretien'!D30="","",'Registres d''entretien'!D30)</f>
        <v/>
      </c>
      <c r="I24" s="311" t="str">
        <f>IF('Vétements protecteurs'!C33="","",'Vétements protecteurs'!C33)</f>
        <v/>
      </c>
      <c r="J24" s="314" t="str">
        <f>IF('Vétements protecteurs'!E33="","",'Vétements protecteurs'!E33)</f>
        <v/>
      </c>
      <c r="K24" s="311" t="str">
        <f>IF(Information!C26="","",Information!C26)</f>
        <v/>
      </c>
      <c r="L24" s="316" t="str">
        <f>IF(Information!D26="","",Information!D26)</f>
        <v/>
      </c>
    </row>
    <row r="25" spans="2:12" ht="43.5" customHeight="1" x14ac:dyDescent="0.25">
      <c r="B25" s="311" t="str">
        <f>IF('Contrôle des accès'!C27="","",'Contrôle des accès'!C27)</f>
        <v/>
      </c>
      <c r="C25" s="309" t="str">
        <f>IF('Contrôle des accès'!D27="","",'Contrôle des accès'!D27)</f>
        <v/>
      </c>
      <c r="D25" s="311" t="str">
        <f>IF('Dosimétrie personnelle'!C44="","",'Dosimétrie personnelle'!C44)</f>
        <v/>
      </c>
      <c r="E25" s="285" t="str">
        <f>IF( 'Dosimétrie personnelle'!D44="", "", 'Dosimétrie personnelle'!D44)</f>
        <v/>
      </c>
      <c r="G25" s="311" t="str">
        <f>IF('Registres d''entretien'!C31="","",'Registres d''entretien'!C31)</f>
        <v/>
      </c>
      <c r="H25" s="314" t="str">
        <f>IF('Registres d''entretien'!D31="","",'Registres d''entretien'!D31)</f>
        <v/>
      </c>
      <c r="I25" s="311" t="str">
        <f>IF('Vétements protecteurs'!C34="","",'Vétements protecteurs'!C34)</f>
        <v/>
      </c>
      <c r="J25" s="314" t="str">
        <f>IF('Vétements protecteurs'!E34="","",'Vétements protecteurs'!E34)</f>
        <v/>
      </c>
      <c r="K25" s="311" t="str">
        <f>IF(Information!C27="","",Information!C27)</f>
        <v/>
      </c>
      <c r="L25" s="316" t="str">
        <f>IF(Information!D27="","",Information!D27)</f>
        <v/>
      </c>
    </row>
    <row r="26" spans="2:12" ht="43.5" customHeight="1" x14ac:dyDescent="0.25">
      <c r="B26" s="311" t="str">
        <f>IF('Contrôle des accès'!C28="","",'Contrôle des accès'!C28)</f>
        <v/>
      </c>
      <c r="C26" s="309" t="str">
        <f>IF('Contrôle des accès'!D28="","",'Contrôle des accès'!D28)</f>
        <v/>
      </c>
      <c r="D26" s="311" t="str">
        <f>IF('Dosimétrie personnelle'!C45="","",'Dosimétrie personnelle'!C45)</f>
        <v/>
      </c>
      <c r="E26" s="285" t="str">
        <f>IF( 'Dosimétrie personnelle'!D45="", "", 'Dosimétrie personnelle'!D45)</f>
        <v/>
      </c>
    </row>
    <row r="27" spans="2:12" ht="43.5" customHeight="1" x14ac:dyDescent="0.25">
      <c r="B27" s="311" t="str">
        <f>IF('Contrôle des accès'!C29="","",'Contrôle des accès'!C29)</f>
        <v/>
      </c>
      <c r="C27" s="309" t="str">
        <f>IF('Contrôle des accès'!D29="","",'Contrôle des accès'!D29)</f>
        <v/>
      </c>
      <c r="D27" s="311" t="str">
        <f>IF('Dosimétrie personnelle'!C46="","",'Dosimétrie personnelle'!C46)</f>
        <v/>
      </c>
      <c r="E27" s="285" t="str">
        <f>IF( 'Dosimétrie personnelle'!D46="", "", 'Dosimétrie personnelle'!D46)</f>
        <v/>
      </c>
    </row>
    <row r="28" spans="2:12" ht="43.5" customHeight="1" x14ac:dyDescent="0.25">
      <c r="B28" s="311" t="str">
        <f>IF('Contrôle des accès'!C30="","",'Contrôle des accès'!C30)</f>
        <v/>
      </c>
      <c r="C28" s="309" t="str">
        <f>IF('Contrôle des accès'!D30="","",'Contrôle des accès'!D30)</f>
        <v/>
      </c>
      <c r="D28" s="311" t="str">
        <f>IF('Dosimétrie personnelle'!C47="","",'Dosimétrie personnelle'!C47)</f>
        <v/>
      </c>
      <c r="E28" s="285" t="str">
        <f>IF( 'Dosimétrie personnelle'!D47="", "", 'Dosimétrie personnelle'!D47)</f>
        <v/>
      </c>
    </row>
    <row r="29" spans="2:12" ht="43.5" customHeight="1" x14ac:dyDescent="0.25">
      <c r="B29" s="311" t="str">
        <f>IF('Contrôle des accès'!C31="","",'Contrôle des accès'!C31)</f>
        <v/>
      </c>
      <c r="C29" s="309" t="str">
        <f>IF('Contrôle des accès'!D31="","",'Contrôle des accès'!D31)</f>
        <v/>
      </c>
      <c r="D29" s="311" t="str">
        <f>IF('Dosimétrie personnelle'!C48="","",'Dosimétrie personnelle'!C48)</f>
        <v/>
      </c>
      <c r="E29" s="285" t="str">
        <f>IF( 'Dosimétrie personnelle'!D48="", "", 'Dosimétrie personnelle'!D48)</f>
        <v/>
      </c>
    </row>
    <row r="30" spans="2:12" ht="43.5" customHeight="1" x14ac:dyDescent="0.25">
      <c r="B30" s="311" t="str">
        <f>IF('Contrôle des accès'!C32="","",'Contrôle des accès'!C32)</f>
        <v/>
      </c>
      <c r="C30" s="309" t="str">
        <f>IF('Contrôle des accès'!D32="","",'Contrôle des accès'!D32)</f>
        <v/>
      </c>
      <c r="D30" s="311" t="str">
        <f>IF('Dosimétrie personnelle'!C49="","",'Dosimétrie personnelle'!C49)</f>
        <v/>
      </c>
      <c r="E30" s="285" t="str">
        <f>IF( 'Dosimétrie personnelle'!D49="", "", 'Dosimétrie personnelle'!D49)</f>
        <v/>
      </c>
    </row>
    <row r="31" spans="2:12" ht="43.5" customHeight="1" x14ac:dyDescent="0.25">
      <c r="B31" s="311" t="str">
        <f>IF('Contrôle des accès'!C33="","",'Contrôle des accès'!C33)</f>
        <v/>
      </c>
      <c r="C31" s="309" t="str">
        <f>IF('Contrôle des accès'!D33="","",'Contrôle des accès'!D33)</f>
        <v/>
      </c>
      <c r="D31" s="311" t="str">
        <f>IF('Dosimétrie personnelle'!C50="","",'Dosimétrie personnelle'!C50)</f>
        <v/>
      </c>
      <c r="E31" s="285" t="str">
        <f>IF( 'Dosimétrie personnelle'!D50="", "", 'Dosimétrie personnelle'!D50)</f>
        <v/>
      </c>
    </row>
    <row r="32" spans="2:12" ht="43.5" customHeight="1" x14ac:dyDescent="0.25">
      <c r="B32" s="311" t="str">
        <f>IF('Contrôle des accès'!C34="","",'Contrôle des accès'!C34)</f>
        <v/>
      </c>
      <c r="C32" s="309" t="str">
        <f>IF('Contrôle des accès'!D34="","",'Contrôle des accès'!D34)</f>
        <v/>
      </c>
      <c r="D32" s="311" t="str">
        <f>IF('Dosimétrie personnelle'!C51="","",'Dosimétrie personnelle'!C51)</f>
        <v/>
      </c>
      <c r="E32" s="285" t="str">
        <f>IF( 'Dosimétrie personnelle'!D51="", "", 'Dosimétrie personnelle'!D51)</f>
        <v/>
      </c>
    </row>
    <row r="33" spans="2:11" ht="43.5" customHeight="1" x14ac:dyDescent="0.25">
      <c r="B33" s="311" t="str">
        <f>IF('Contrôle des accès'!C35="","",'Contrôle des accès'!C35)</f>
        <v/>
      </c>
      <c r="C33" s="309" t="str">
        <f>IF('Contrôle des accès'!D35="","",'Contrôle des accès'!D35)</f>
        <v/>
      </c>
      <c r="D33" s="311" t="str">
        <f>IF('Dosimétrie personnelle'!C52="","",'Dosimétrie personnelle'!C52)</f>
        <v/>
      </c>
      <c r="E33" s="285" t="str">
        <f>IF( 'Dosimétrie personnelle'!D52="", "", 'Dosimétrie personnelle'!D52)</f>
        <v/>
      </c>
    </row>
    <row r="34" spans="2:11" ht="43.5" customHeight="1" x14ac:dyDescent="0.25">
      <c r="B34" s="311" t="str">
        <f>IF('Contrôle des accès'!C36="","",'Contrôle des accès'!C36)</f>
        <v/>
      </c>
      <c r="C34" s="309" t="str">
        <f>IF('Contrôle des accès'!D36="","",'Contrôle des accès'!D36)</f>
        <v/>
      </c>
      <c r="D34" s="311" t="str">
        <f>IF('Dosimétrie personnelle'!C53="","",'Dosimétrie personnelle'!C53)</f>
        <v/>
      </c>
      <c r="E34" s="285" t="str">
        <f>IF( 'Dosimétrie personnelle'!D53="", "", 'Dosimétrie personnelle'!D53)</f>
        <v/>
      </c>
    </row>
    <row r="35" spans="2:11" ht="43.5" customHeight="1" x14ac:dyDescent="0.25"/>
    <row r="36" spans="2:11" ht="43.5" customHeight="1" x14ac:dyDescent="0.25"/>
    <row r="37" spans="2:11" ht="51" customHeight="1" thickBot="1" x14ac:dyDescent="0.3"/>
    <row r="38" spans="2:11" ht="39" customHeight="1" thickBot="1" x14ac:dyDescent="0.3">
      <c r="B38" s="375" t="s">
        <v>61</v>
      </c>
      <c r="C38" s="386"/>
      <c r="D38" s="386"/>
      <c r="E38" s="386"/>
      <c r="F38" s="386"/>
      <c r="G38" s="386"/>
      <c r="H38" s="386"/>
      <c r="I38" s="386"/>
      <c r="J38" s="386"/>
      <c r="K38" s="387"/>
    </row>
    <row r="39" spans="2:11" ht="54" customHeight="1" x14ac:dyDescent="0.25">
      <c r="B39" s="134" t="s">
        <v>10</v>
      </c>
      <c r="C39" s="135" t="s">
        <v>56</v>
      </c>
      <c r="D39" s="136" t="s">
        <v>57</v>
      </c>
      <c r="E39" s="380" t="s">
        <v>58</v>
      </c>
      <c r="F39" s="381"/>
      <c r="G39" s="382"/>
      <c r="H39" s="318" t="s">
        <v>94</v>
      </c>
      <c r="I39" s="319"/>
      <c r="J39" s="319"/>
      <c r="K39" s="320"/>
    </row>
    <row r="40" spans="2:11" ht="48" customHeight="1" thickBot="1" x14ac:dyDescent="0.3">
      <c r="B40" s="132"/>
      <c r="C40" s="132"/>
      <c r="D40" s="133"/>
      <c r="E40" s="383"/>
      <c r="F40" s="384"/>
      <c r="G40" s="385"/>
      <c r="H40" s="137" t="s">
        <v>65</v>
      </c>
      <c r="I40" s="138" t="s">
        <v>66</v>
      </c>
      <c r="J40" s="138" t="s">
        <v>78</v>
      </c>
      <c r="K40" s="139" t="s">
        <v>79</v>
      </c>
    </row>
    <row r="41" spans="2:11" ht="60" customHeight="1" x14ac:dyDescent="0.25">
      <c r="B41" s="283" t="str">
        <f>IF('État de l''équipement'!C17="","",'État de l''équipement'!C17)</f>
        <v/>
      </c>
      <c r="C41" s="284" t="str">
        <f>IF('État de l''équipement'!D17="","",'État de l''équipement'!D17)</f>
        <v/>
      </c>
      <c r="D41" s="284" t="str">
        <f>IF('Calibration et stabilité du TDM'!N30="","",IF(AND('Calibration et stabilité du TDM'!N30="Conforme",'Calibration et stabilité du TDM'!O30="Conforme"),"Conforme", "Non conforme"))</f>
        <v/>
      </c>
      <c r="E41" s="371" t="str">
        <f>IF('Fonctionnement des indicateurs'!D16="","",'Fonctionnement des indicateurs'!D16)</f>
        <v/>
      </c>
      <c r="F41" s="372"/>
      <c r="G41" s="373"/>
      <c r="H41" s="321" t="str">
        <f>IF('Stations acquisition et recon.'!D29="","",'Stations acquisition et recon.'!D29)</f>
        <v/>
      </c>
      <c r="I41" s="286" t="str">
        <f>IF('Stations acquisition et recon.'!H29="","",'Stations acquisition et recon.'!H29)</f>
        <v/>
      </c>
      <c r="J41" s="286" t="str">
        <f>IF('Stations acquisition et recon.'!L29="","",'Stations acquisition et recon.'!L29)</f>
        <v/>
      </c>
      <c r="K41" s="286" t="str">
        <f>IF('Stations acquisition et recon.'!P29="","",'Stations acquisition et recon.'!P29)</f>
        <v/>
      </c>
    </row>
    <row r="42" spans="2:11" ht="60" customHeight="1" x14ac:dyDescent="0.25">
      <c r="B42" s="287" t="str">
        <f>IF('État de l''équipement'!C18="","",'État de l''équipement'!C18)</f>
        <v/>
      </c>
      <c r="C42" s="284" t="str">
        <f>IF('État de l''équipement'!D18="","",'État de l''équipement'!D18)</f>
        <v/>
      </c>
      <c r="D42" s="284" t="str">
        <f>IF('Calibration et stabilité du TDM'!N31="","",IF(AND('Calibration et stabilité du TDM'!N31="Conforme",'Calibration et stabilité du TDM'!O31="Conforme"),"Conforme", "Non conforme"))</f>
        <v/>
      </c>
      <c r="E42" s="366" t="str">
        <f>IF('Fonctionnement des indicateurs'!D17="","",'Fonctionnement des indicateurs'!D17)</f>
        <v/>
      </c>
      <c r="F42" s="369"/>
      <c r="G42" s="370"/>
      <c r="H42" s="322" t="str">
        <f>IF('Stations acquisition et recon.'!D30="","",'Stations acquisition et recon.'!D30)</f>
        <v/>
      </c>
      <c r="I42" s="286" t="str">
        <f>IF('Stations acquisition et recon.'!H30="","",'Stations acquisition et recon.'!H30)</f>
        <v/>
      </c>
      <c r="J42" s="286" t="str">
        <f>IF('Stations acquisition et recon.'!L30="","",'Stations acquisition et recon.'!L30)</f>
        <v/>
      </c>
      <c r="K42" s="286" t="str">
        <f>IF('Stations acquisition et recon.'!P30="","",'Stations acquisition et recon.'!P30)</f>
        <v/>
      </c>
    </row>
    <row r="43" spans="2:11" ht="60" customHeight="1" x14ac:dyDescent="0.25">
      <c r="B43" s="287" t="str">
        <f>IF('État de l''équipement'!C19="","",'État de l''équipement'!C19)</f>
        <v/>
      </c>
      <c r="C43" s="284" t="str">
        <f>IF('État de l''équipement'!D19="","",'État de l''équipement'!D19)</f>
        <v/>
      </c>
      <c r="D43" s="284" t="str">
        <f>IF('Calibration et stabilité du TDM'!N32="","",IF(AND('Calibration et stabilité du TDM'!N32="Conforme",'Calibration et stabilité du TDM'!O32="Conforme"),"Conforme", "Non conforme"))</f>
        <v/>
      </c>
      <c r="E43" s="366" t="str">
        <f>IF('Fonctionnement des indicateurs'!D18="","",'Fonctionnement des indicateurs'!D18)</f>
        <v/>
      </c>
      <c r="F43" s="369"/>
      <c r="G43" s="370"/>
      <c r="H43" s="322" t="str">
        <f>IF('Stations acquisition et recon.'!D31="","",'Stations acquisition et recon.'!D31)</f>
        <v/>
      </c>
      <c r="I43" s="286" t="str">
        <f>IF('Stations acquisition et recon.'!H31="","",'Stations acquisition et recon.'!H31)</f>
        <v/>
      </c>
      <c r="J43" s="286" t="str">
        <f>IF('Stations acquisition et recon.'!L31="","",'Stations acquisition et recon.'!L31)</f>
        <v/>
      </c>
      <c r="K43" s="286" t="str">
        <f>IF('Stations acquisition et recon.'!P31="","",'Stations acquisition et recon.'!P31)</f>
        <v/>
      </c>
    </row>
    <row r="44" spans="2:11" ht="60" customHeight="1" x14ac:dyDescent="0.25">
      <c r="B44" s="287" t="str">
        <f>IF('État de l''équipement'!C20="","",'État de l''équipement'!C20)</f>
        <v/>
      </c>
      <c r="C44" s="284" t="str">
        <f>IF('État de l''équipement'!D20="","",'État de l''équipement'!D20)</f>
        <v/>
      </c>
      <c r="D44" s="284" t="str">
        <f>IF('Calibration et stabilité du TDM'!N33="","",IF(AND('Calibration et stabilité du TDM'!N33="Conforme",'Calibration et stabilité du TDM'!O33="Conforme"),"Conforme", "Non conforme"))</f>
        <v/>
      </c>
      <c r="E44" s="366" t="str">
        <f>IF('Fonctionnement des indicateurs'!D19="","",'Fonctionnement des indicateurs'!D19)</f>
        <v/>
      </c>
      <c r="F44" s="369"/>
      <c r="G44" s="370"/>
      <c r="H44" s="322" t="str">
        <f>IF('Stations acquisition et recon.'!D32="","",'Stations acquisition et recon.'!D32)</f>
        <v/>
      </c>
      <c r="I44" s="286" t="str">
        <f>IF('Stations acquisition et recon.'!H32="","",'Stations acquisition et recon.'!H32)</f>
        <v/>
      </c>
      <c r="J44" s="286" t="str">
        <f>IF('Stations acquisition et recon.'!L32="","",'Stations acquisition et recon.'!L32)</f>
        <v/>
      </c>
      <c r="K44" s="286" t="str">
        <f>IF('Stations acquisition et recon.'!P32="","",'Stations acquisition et recon.'!P32)</f>
        <v/>
      </c>
    </row>
    <row r="45" spans="2:11" ht="60" customHeight="1" x14ac:dyDescent="0.25">
      <c r="B45" s="287" t="str">
        <f>IF('État de l''équipement'!C21="","",'État de l''équipement'!C21)</f>
        <v/>
      </c>
      <c r="C45" s="284" t="str">
        <f>IF('État de l''équipement'!D21="","",'État de l''équipement'!D21)</f>
        <v/>
      </c>
      <c r="D45" s="284" t="str">
        <f>IF('Calibration et stabilité du TDM'!N34="","",IF(AND('Calibration et stabilité du TDM'!N34="Conforme",'Calibration et stabilité du TDM'!O34="Conforme"),"Conforme", "Non conforme"))</f>
        <v/>
      </c>
      <c r="E45" s="366" t="str">
        <f>IF('Fonctionnement des indicateurs'!D20="","",'Fonctionnement des indicateurs'!D20)</f>
        <v/>
      </c>
      <c r="F45" s="369"/>
      <c r="G45" s="370"/>
      <c r="H45" s="322" t="str">
        <f>IF('Stations acquisition et recon.'!D33="","",'Stations acquisition et recon.'!D33)</f>
        <v/>
      </c>
      <c r="I45" s="286" t="str">
        <f>IF('Stations acquisition et recon.'!H33="","",'Stations acquisition et recon.'!H33)</f>
        <v/>
      </c>
      <c r="J45" s="286" t="str">
        <f>IF('Stations acquisition et recon.'!L33="","",'Stations acquisition et recon.'!L33)</f>
        <v/>
      </c>
      <c r="K45" s="286" t="str">
        <f>IF('Stations acquisition et recon.'!P33="","",'Stations acquisition et recon.'!P33)</f>
        <v/>
      </c>
    </row>
    <row r="46" spans="2:11" ht="60" customHeight="1" x14ac:dyDescent="0.25">
      <c r="B46" s="287" t="str">
        <f>IF('État de l''équipement'!C22="","",'État de l''équipement'!C22)</f>
        <v/>
      </c>
      <c r="C46" s="284" t="str">
        <f>IF('État de l''équipement'!D22="","",'État de l''équipement'!D22)</f>
        <v/>
      </c>
      <c r="D46" s="284" t="str">
        <f>IF('Calibration et stabilité du TDM'!N35="","",IF(AND('Calibration et stabilité du TDM'!N35="Conforme",'Calibration et stabilité du TDM'!O35="Conforme"),"Conforme", "Non conforme"))</f>
        <v/>
      </c>
      <c r="E46" s="366" t="str">
        <f>IF('Fonctionnement des indicateurs'!D21="","",'Fonctionnement des indicateurs'!D21)</f>
        <v/>
      </c>
      <c r="F46" s="369"/>
      <c r="G46" s="370"/>
      <c r="H46" s="322" t="str">
        <f>IF('Stations acquisition et recon.'!D34="","",'Stations acquisition et recon.'!D34)</f>
        <v/>
      </c>
      <c r="I46" s="286" t="str">
        <f>IF('Stations acquisition et recon.'!H34="","",'Stations acquisition et recon.'!H34)</f>
        <v/>
      </c>
      <c r="J46" s="286" t="str">
        <f>IF('Stations acquisition et recon.'!L34="","",'Stations acquisition et recon.'!L34)</f>
        <v/>
      </c>
      <c r="K46" s="286" t="str">
        <f>IF('Stations acquisition et recon.'!P34="","",'Stations acquisition et recon.'!P34)</f>
        <v/>
      </c>
    </row>
    <row r="47" spans="2:11" ht="60" customHeight="1" x14ac:dyDescent="0.25">
      <c r="B47" s="287" t="str">
        <f>IF('État de l''équipement'!C23="","",'État de l''équipement'!C23)</f>
        <v/>
      </c>
      <c r="C47" s="284" t="str">
        <f>IF('État de l''équipement'!D23="","",'État de l''équipement'!D23)</f>
        <v/>
      </c>
      <c r="D47" s="284" t="str">
        <f>IF('Calibration et stabilité du TDM'!N36="","",IF(AND('Calibration et stabilité du TDM'!N36="Conforme",'Calibration et stabilité du TDM'!O36="Conforme"),"Conforme", "Non conforme"))</f>
        <v/>
      </c>
      <c r="E47" s="366" t="str">
        <f>IF('Fonctionnement des indicateurs'!D22="","",'Fonctionnement des indicateurs'!D22)</f>
        <v/>
      </c>
      <c r="F47" s="369"/>
      <c r="G47" s="370"/>
      <c r="H47" s="322" t="str">
        <f>IF('Stations acquisition et recon.'!D35="","",'Stations acquisition et recon.'!D35)</f>
        <v/>
      </c>
      <c r="I47" s="286" t="str">
        <f>IF('Stations acquisition et recon.'!H35="","",'Stations acquisition et recon.'!H35)</f>
        <v/>
      </c>
      <c r="J47" s="286" t="str">
        <f>IF('Stations acquisition et recon.'!L35="","",'Stations acquisition et recon.'!L35)</f>
        <v/>
      </c>
      <c r="K47" s="286" t="str">
        <f>IF('Stations acquisition et recon.'!P35="","",'Stations acquisition et recon.'!P35)</f>
        <v/>
      </c>
    </row>
    <row r="48" spans="2:11" ht="60" customHeight="1" x14ac:dyDescent="0.25">
      <c r="B48" s="287" t="str">
        <f>IF('État de l''équipement'!C24="","",'État de l''équipement'!C24)</f>
        <v/>
      </c>
      <c r="C48" s="284" t="str">
        <f>IF('État de l''équipement'!D24="","",'État de l''équipement'!D24)</f>
        <v/>
      </c>
      <c r="D48" s="284" t="str">
        <f>IF('Calibration et stabilité du TDM'!N37="","",IF(AND('Calibration et stabilité du TDM'!N37="Conforme",'Calibration et stabilité du TDM'!O37="Conforme"),"Conforme", "Non conforme"))</f>
        <v/>
      </c>
      <c r="E48" s="366" t="str">
        <f>IF('Fonctionnement des indicateurs'!D23="","",'Fonctionnement des indicateurs'!D23)</f>
        <v/>
      </c>
      <c r="F48" s="369"/>
      <c r="G48" s="370"/>
      <c r="H48" s="322" t="str">
        <f>IF('Stations acquisition et recon.'!D36="","",'Stations acquisition et recon.'!D36)</f>
        <v/>
      </c>
      <c r="I48" s="286" t="str">
        <f>IF('Stations acquisition et recon.'!H36="","",'Stations acquisition et recon.'!H36)</f>
        <v/>
      </c>
      <c r="J48" s="286" t="str">
        <f>IF('Stations acquisition et recon.'!L36="","",'Stations acquisition et recon.'!L36)</f>
        <v/>
      </c>
      <c r="K48" s="286" t="str">
        <f>IF('Stations acquisition et recon.'!P36="","",'Stations acquisition et recon.'!P36)</f>
        <v/>
      </c>
    </row>
    <row r="49" spans="2:11" ht="60" customHeight="1" x14ac:dyDescent="0.25">
      <c r="B49" s="287" t="str">
        <f>IF('État de l''équipement'!C25="","",'État de l''équipement'!C25)</f>
        <v/>
      </c>
      <c r="C49" s="284" t="str">
        <f>IF('État de l''équipement'!D25="","",'État de l''équipement'!D25)</f>
        <v/>
      </c>
      <c r="D49" s="284" t="str">
        <f>IF('Calibration et stabilité du TDM'!N38="","",IF(AND('Calibration et stabilité du TDM'!N38="Conforme",'Calibration et stabilité du TDM'!O38="Conforme"),"Conforme", "Non conforme"))</f>
        <v/>
      </c>
      <c r="E49" s="366" t="str">
        <f>IF('Fonctionnement des indicateurs'!D24="","",'Fonctionnement des indicateurs'!D24)</f>
        <v/>
      </c>
      <c r="F49" s="369"/>
      <c r="G49" s="370"/>
      <c r="H49" s="322" t="str">
        <f>IF('Stations acquisition et recon.'!D37="","",'Stations acquisition et recon.'!D37)</f>
        <v/>
      </c>
      <c r="I49" s="286" t="str">
        <f>IF('Stations acquisition et recon.'!H37="","",'Stations acquisition et recon.'!H37)</f>
        <v/>
      </c>
      <c r="J49" s="286" t="str">
        <f>IF('Stations acquisition et recon.'!L37="","",'Stations acquisition et recon.'!L37)</f>
        <v/>
      </c>
      <c r="K49" s="286" t="str">
        <f>IF('Stations acquisition et recon.'!P37="","",'Stations acquisition et recon.'!P37)</f>
        <v/>
      </c>
    </row>
    <row r="50" spans="2:11" ht="60" customHeight="1" x14ac:dyDescent="0.25">
      <c r="B50" s="287" t="str">
        <f>IF('État de l''équipement'!C26="","",'État de l''équipement'!C26)</f>
        <v/>
      </c>
      <c r="C50" s="284" t="str">
        <f>IF('État de l''équipement'!D26="","",'État de l''équipement'!D26)</f>
        <v/>
      </c>
      <c r="D50" s="284" t="str">
        <f>IF('Calibration et stabilité du TDM'!N39="","",IF(AND('Calibration et stabilité du TDM'!N39="Conforme",'Calibration et stabilité du TDM'!O39="Conforme"),"Conforme", "Non conforme"))</f>
        <v/>
      </c>
      <c r="E50" s="366" t="str">
        <f>IF('Fonctionnement des indicateurs'!D25="","",'Fonctionnement des indicateurs'!D25)</f>
        <v/>
      </c>
      <c r="F50" s="369"/>
      <c r="G50" s="370"/>
      <c r="H50" s="322" t="str">
        <f>IF('Stations acquisition et recon.'!D38="","",'Stations acquisition et recon.'!D38)</f>
        <v/>
      </c>
      <c r="I50" s="286" t="str">
        <f>IF('Stations acquisition et recon.'!H38="","",'Stations acquisition et recon.'!H38)</f>
        <v/>
      </c>
      <c r="J50" s="286" t="str">
        <f>IF('Stations acquisition et recon.'!L38="","",'Stations acquisition et recon.'!L38)</f>
        <v/>
      </c>
      <c r="K50" s="286" t="str">
        <f>IF('Stations acquisition et recon.'!P38="","",'Stations acquisition et recon.'!P38)</f>
        <v/>
      </c>
    </row>
    <row r="51" spans="2:11" ht="60" customHeight="1" x14ac:dyDescent="0.25">
      <c r="B51" s="287" t="str">
        <f>IF('État de l''équipement'!C27="","",'État de l''équipement'!C27)</f>
        <v/>
      </c>
      <c r="C51" s="284" t="str">
        <f>IF('État de l''équipement'!D27="","",'État de l''équipement'!D27)</f>
        <v/>
      </c>
      <c r="D51" s="284" t="str">
        <f>IF('Calibration et stabilité du TDM'!N40="","",IF(AND('Calibration et stabilité du TDM'!N40="Conforme",'Calibration et stabilité du TDM'!O40="Conforme"),"Conforme", "Non conforme"))</f>
        <v/>
      </c>
      <c r="E51" s="366" t="str">
        <f>IF('Fonctionnement des indicateurs'!D26="","",'Fonctionnement des indicateurs'!D26)</f>
        <v/>
      </c>
      <c r="F51" s="369"/>
      <c r="G51" s="370"/>
      <c r="H51" s="322" t="str">
        <f>IF('Stations acquisition et recon.'!D39="","",'Stations acquisition et recon.'!D39)</f>
        <v/>
      </c>
      <c r="I51" s="286" t="str">
        <f>IF('Stations acquisition et recon.'!H39="","",'Stations acquisition et recon.'!H39)</f>
        <v/>
      </c>
      <c r="J51" s="286" t="str">
        <f>IF('Stations acquisition et recon.'!L39="","",'Stations acquisition et recon.'!L39)</f>
        <v/>
      </c>
      <c r="K51" s="286" t="str">
        <f>IF('Stations acquisition et recon.'!P39="","",'Stations acquisition et recon.'!P39)</f>
        <v/>
      </c>
    </row>
    <row r="52" spans="2:11" ht="60" customHeight="1" x14ac:dyDescent="0.25">
      <c r="B52" s="287" t="str">
        <f>IF('État de l''équipement'!C28="","",'État de l''équipement'!C28)</f>
        <v/>
      </c>
      <c r="C52" s="284" t="str">
        <f>IF('État de l''équipement'!D28="","",'État de l''équipement'!D28)</f>
        <v/>
      </c>
      <c r="D52" s="284" t="str">
        <f>IF('Calibration et stabilité du TDM'!N41="","",IF(AND('Calibration et stabilité du TDM'!N41="Conforme",'Calibration et stabilité du TDM'!O41="Conforme"),"Conforme", "Non conforme"))</f>
        <v/>
      </c>
      <c r="E52" s="366" t="str">
        <f>IF('Fonctionnement des indicateurs'!D27="","",'Fonctionnement des indicateurs'!D27)</f>
        <v/>
      </c>
      <c r="F52" s="369"/>
      <c r="G52" s="370"/>
      <c r="H52" s="322" t="str">
        <f>IF('Stations acquisition et recon.'!D40="","",'Stations acquisition et recon.'!D40)</f>
        <v/>
      </c>
      <c r="I52" s="286" t="str">
        <f>IF('Stations acquisition et recon.'!H40="","",'Stations acquisition et recon.'!H40)</f>
        <v/>
      </c>
      <c r="J52" s="286" t="str">
        <f>IF('Stations acquisition et recon.'!L40="","",'Stations acquisition et recon.'!L40)</f>
        <v/>
      </c>
      <c r="K52" s="286" t="str">
        <f>IF('Stations acquisition et recon.'!P40="","",'Stations acquisition et recon.'!P40)</f>
        <v/>
      </c>
    </row>
    <row r="53" spans="2:11" ht="60" customHeight="1" x14ac:dyDescent="0.25">
      <c r="B53" s="287" t="str">
        <f>IF('État de l''équipement'!C29="","",'État de l''équipement'!C29)</f>
        <v/>
      </c>
      <c r="C53" s="284" t="str">
        <f>IF('État de l''équipement'!D29="","",'État de l''équipement'!D29)</f>
        <v/>
      </c>
      <c r="D53" s="284" t="str">
        <f>IF('Calibration et stabilité du TDM'!N42="","",IF(AND('Calibration et stabilité du TDM'!N42="Conforme",'Calibration et stabilité du TDM'!O42="Conforme"),"Conforme", "Non conforme"))</f>
        <v/>
      </c>
      <c r="E53" s="366" t="str">
        <f>IF('Fonctionnement des indicateurs'!D28="","",'Fonctionnement des indicateurs'!D28)</f>
        <v/>
      </c>
      <c r="F53" s="369"/>
      <c r="G53" s="370"/>
      <c r="H53" s="322" t="str">
        <f>IF('Stations acquisition et recon.'!D41="","",'Stations acquisition et recon.'!D41)</f>
        <v/>
      </c>
      <c r="I53" s="286" t="str">
        <f>IF('Stations acquisition et recon.'!H41="","",'Stations acquisition et recon.'!H41)</f>
        <v/>
      </c>
      <c r="J53" s="286" t="str">
        <f>IF('Stations acquisition et recon.'!L41="","",'Stations acquisition et recon.'!L41)</f>
        <v/>
      </c>
      <c r="K53" s="286" t="str">
        <f>IF('Stations acquisition et recon.'!P41="","",'Stations acquisition et recon.'!P41)</f>
        <v/>
      </c>
    </row>
    <row r="54" spans="2:11" ht="60" customHeight="1" x14ac:dyDescent="0.25">
      <c r="B54" s="287" t="str">
        <f>IF('État de l''équipement'!C30="","",'État de l''équipement'!C30)</f>
        <v/>
      </c>
      <c r="C54" s="284" t="str">
        <f>IF('État de l''équipement'!D30="","",'État de l''équipement'!D30)</f>
        <v/>
      </c>
      <c r="D54" s="284" t="str">
        <f>IF('Calibration et stabilité du TDM'!N43="","",IF(AND('Calibration et stabilité du TDM'!N43="Conforme",'Calibration et stabilité du TDM'!O43="Conforme"),"Conforme", "Non conforme"))</f>
        <v/>
      </c>
      <c r="E54" s="366" t="str">
        <f>IF('Fonctionnement des indicateurs'!D29="","",'Fonctionnement des indicateurs'!D29)</f>
        <v/>
      </c>
      <c r="F54" s="369"/>
      <c r="G54" s="370"/>
      <c r="H54" s="322" t="str">
        <f>IF('Stations acquisition et recon.'!D42="","",'Stations acquisition et recon.'!D42)</f>
        <v/>
      </c>
      <c r="I54" s="286" t="str">
        <f>IF('Stations acquisition et recon.'!H42="","",'Stations acquisition et recon.'!H42)</f>
        <v/>
      </c>
      <c r="J54" s="286" t="str">
        <f>IF('Stations acquisition et recon.'!L42="","",'Stations acquisition et recon.'!L42)</f>
        <v/>
      </c>
      <c r="K54" s="286" t="str">
        <f>IF('Stations acquisition et recon.'!P42="","",'Stations acquisition et recon.'!P42)</f>
        <v/>
      </c>
    </row>
    <row r="55" spans="2:11" ht="60" customHeight="1" x14ac:dyDescent="0.25">
      <c r="B55" s="287" t="str">
        <f>IF('État de l''équipement'!C31="","",'État de l''équipement'!C31)</f>
        <v/>
      </c>
      <c r="C55" s="284" t="str">
        <f>IF('État de l''équipement'!D31="","",'État de l''équipement'!D31)</f>
        <v/>
      </c>
      <c r="D55" s="284" t="str">
        <f>IF('Calibration et stabilité du TDM'!N44="","",IF(AND('Calibration et stabilité du TDM'!N44="Conforme",'Calibration et stabilité du TDM'!O44="Conforme"),"Conforme", "Non conforme"))</f>
        <v/>
      </c>
      <c r="E55" s="366" t="str">
        <f>IF('Fonctionnement des indicateurs'!D30="","",'Fonctionnement des indicateurs'!D30)</f>
        <v/>
      </c>
      <c r="F55" s="369"/>
      <c r="G55" s="370"/>
      <c r="H55" s="322" t="str">
        <f>IF('Stations acquisition et recon.'!D43="","",'Stations acquisition et recon.'!D43)</f>
        <v/>
      </c>
      <c r="I55" s="286" t="str">
        <f>IF('Stations acquisition et recon.'!H43="","",'Stations acquisition et recon.'!H43)</f>
        <v/>
      </c>
      <c r="J55" s="286" t="str">
        <f>IF('Stations acquisition et recon.'!L43="","",'Stations acquisition et recon.'!L43)</f>
        <v/>
      </c>
      <c r="K55" s="286" t="str">
        <f>IF('Stations acquisition et recon.'!P43="","",'Stations acquisition et recon.'!P43)</f>
        <v/>
      </c>
    </row>
    <row r="56" spans="2:11" ht="60" customHeight="1" x14ac:dyDescent="0.25">
      <c r="B56" s="287" t="str">
        <f>IF('État de l''équipement'!C32="","",'État de l''équipement'!C32)</f>
        <v/>
      </c>
      <c r="C56" s="284" t="str">
        <f>IF('État de l''équipement'!D32="","",'État de l''équipement'!D32)</f>
        <v/>
      </c>
      <c r="D56" s="284" t="str">
        <f>IF('Calibration et stabilité du TDM'!N45="","",IF(AND('Calibration et stabilité du TDM'!N45="Conforme",'Calibration et stabilité du TDM'!O45="Conforme"),"Conforme", "Non conforme"))</f>
        <v/>
      </c>
      <c r="E56" s="366" t="str">
        <f>IF('Fonctionnement des indicateurs'!D31="","",'Fonctionnement des indicateurs'!D31)</f>
        <v/>
      </c>
      <c r="F56" s="369"/>
      <c r="G56" s="370"/>
      <c r="H56" s="322" t="str">
        <f>IF('Stations acquisition et recon.'!D44="","",'Stations acquisition et recon.'!D44)</f>
        <v/>
      </c>
      <c r="I56" s="286" t="str">
        <f>IF('Stations acquisition et recon.'!H44="","",'Stations acquisition et recon.'!H44)</f>
        <v/>
      </c>
      <c r="J56" s="286" t="str">
        <f>IF('Stations acquisition et recon.'!L44="","",'Stations acquisition et recon.'!L44)</f>
        <v/>
      </c>
      <c r="K56" s="286" t="str">
        <f>IF('Stations acquisition et recon.'!P44="","",'Stations acquisition et recon.'!P44)</f>
        <v/>
      </c>
    </row>
    <row r="57" spans="2:11" ht="60" customHeight="1" x14ac:dyDescent="0.25">
      <c r="B57" s="287" t="str">
        <f>IF('État de l''équipement'!C33="","",'État de l''équipement'!C33)</f>
        <v/>
      </c>
      <c r="C57" s="284" t="str">
        <f>IF('État de l''équipement'!D33="","",'État de l''équipement'!D33)</f>
        <v/>
      </c>
      <c r="D57" s="284" t="str">
        <f>IF('Calibration et stabilité du TDM'!N46="","",IF(AND('Calibration et stabilité du TDM'!N46="Conforme",'Calibration et stabilité du TDM'!O46="Conforme"),"Conforme", "Non conforme"))</f>
        <v/>
      </c>
      <c r="E57" s="366" t="str">
        <f>IF('Fonctionnement des indicateurs'!D32="","",'Fonctionnement des indicateurs'!D32)</f>
        <v/>
      </c>
      <c r="F57" s="369"/>
      <c r="G57" s="370"/>
      <c r="H57" s="322" t="str">
        <f>IF('Stations acquisition et recon.'!D45="","",'Stations acquisition et recon.'!D45)</f>
        <v/>
      </c>
      <c r="I57" s="286" t="str">
        <f>IF('Stations acquisition et recon.'!H45="","",'Stations acquisition et recon.'!H45)</f>
        <v/>
      </c>
      <c r="J57" s="286" t="str">
        <f>IF('Stations acquisition et recon.'!L45="","",'Stations acquisition et recon.'!L45)</f>
        <v/>
      </c>
      <c r="K57" s="286" t="str">
        <f>IF('Stations acquisition et recon.'!P45="","",'Stations acquisition et recon.'!P45)</f>
        <v/>
      </c>
    </row>
    <row r="58" spans="2:11" ht="60" customHeight="1" x14ac:dyDescent="0.25">
      <c r="B58" s="287" t="str">
        <f>IF('État de l''équipement'!C34="","",'État de l''équipement'!C34)</f>
        <v/>
      </c>
      <c r="C58" s="284" t="str">
        <f>IF('État de l''équipement'!D34="","",'État de l''équipement'!D34)</f>
        <v/>
      </c>
      <c r="D58" s="284" t="str">
        <f>IF('Calibration et stabilité du TDM'!N47="","",IF(AND('Calibration et stabilité du TDM'!N47="Conforme",'Calibration et stabilité du TDM'!O47="Conforme"),"Conforme", "Non conforme"))</f>
        <v/>
      </c>
      <c r="E58" s="366" t="str">
        <f>IF('Fonctionnement des indicateurs'!D33="","",'Fonctionnement des indicateurs'!D33)</f>
        <v/>
      </c>
      <c r="F58" s="369"/>
      <c r="G58" s="370"/>
      <c r="H58" s="285" t="str">
        <f>IF('Stations acquisition et recon.'!D46="","",'Stations acquisition et recon.'!D46)</f>
        <v/>
      </c>
      <c r="I58" s="286" t="str">
        <f>IF('Stations acquisition et recon.'!H46="","",'Stations acquisition et recon.'!H46)</f>
        <v/>
      </c>
      <c r="J58" s="286" t="str">
        <f>IF('Stations acquisition et recon.'!L46="","",'Stations acquisition et recon.'!L46)</f>
        <v/>
      </c>
      <c r="K58" s="286" t="str">
        <f>IF('Stations acquisition et recon.'!P46="","",'Stations acquisition et recon.'!P46)</f>
        <v/>
      </c>
    </row>
    <row r="59" spans="2:11" ht="60" customHeight="1" x14ac:dyDescent="0.25">
      <c r="B59" s="287" t="str">
        <f>IF('État de l''équipement'!C35="","",'État de l''équipement'!C35)</f>
        <v/>
      </c>
      <c r="C59" s="284" t="str">
        <f>IF('État de l''équipement'!D35="","",'État de l''équipement'!D35)</f>
        <v/>
      </c>
      <c r="D59" s="284" t="str">
        <f>IF('Calibration et stabilité du TDM'!N48="","",IF(AND('Calibration et stabilité du TDM'!N48="Conforme",'Calibration et stabilité du TDM'!O48="Conforme"),"Conforme", "Non conforme"))</f>
        <v/>
      </c>
      <c r="E59" s="366" t="str">
        <f>IF('Fonctionnement des indicateurs'!D34="","",'Fonctionnement des indicateurs'!D34)</f>
        <v/>
      </c>
      <c r="F59" s="369"/>
      <c r="G59" s="370"/>
      <c r="H59" s="285" t="str">
        <f>IF('Stations acquisition et recon.'!D47="","",'Stations acquisition et recon.'!D47)</f>
        <v/>
      </c>
      <c r="I59" s="286" t="str">
        <f>IF('Stations acquisition et recon.'!H47="","",'Stations acquisition et recon.'!H47)</f>
        <v/>
      </c>
      <c r="J59" s="286" t="str">
        <f>IF('Stations acquisition et recon.'!L47="","",'Stations acquisition et recon.'!L47)</f>
        <v/>
      </c>
      <c r="K59" s="286" t="str">
        <f>IF('Stations acquisition et recon.'!P47="","",'Stations acquisition et recon.'!P47)</f>
        <v/>
      </c>
    </row>
    <row r="60" spans="2:11" ht="60" customHeight="1" x14ac:dyDescent="0.25">
      <c r="B60" s="287" t="str">
        <f>IF('État de l''équipement'!C36="","",'État de l''équipement'!C36)</f>
        <v/>
      </c>
      <c r="C60" s="284" t="str">
        <f>IF('État de l''équipement'!D36="","",'État de l''équipement'!D36)</f>
        <v/>
      </c>
      <c r="D60" s="284" t="str">
        <f>IF('Calibration et stabilité du TDM'!N49="","",IF(AND('Calibration et stabilité du TDM'!N49="Conforme",'Calibration et stabilité du TDM'!O49="Conforme"),"Conforme", "Non conforme"))</f>
        <v/>
      </c>
      <c r="E60" s="366" t="str">
        <f>IF('Fonctionnement des indicateurs'!D35="","",'Fonctionnement des indicateurs'!D35)</f>
        <v/>
      </c>
      <c r="F60" s="369"/>
      <c r="G60" s="370"/>
      <c r="H60" s="285" t="str">
        <f>IF('Stations acquisition et recon.'!D48="","",'Stations acquisition et recon.'!D48)</f>
        <v/>
      </c>
      <c r="I60" s="286" t="str">
        <f>IF('Stations acquisition et recon.'!H48="","",'Stations acquisition et recon.'!H48)</f>
        <v/>
      </c>
      <c r="J60" s="286" t="str">
        <f>IF('Stations acquisition et recon.'!L48="","",'Stations acquisition et recon.'!L48)</f>
        <v/>
      </c>
      <c r="K60" s="286" t="str">
        <f>IF('Stations acquisition et recon.'!P48="","",'Stations acquisition et recon.'!P48)</f>
        <v/>
      </c>
    </row>
    <row r="61" spans="2:11" ht="60" customHeight="1" x14ac:dyDescent="0.25">
      <c r="B61" s="287" t="str">
        <f>IF('État de l''équipement'!C37="","",'État de l''équipement'!C37)</f>
        <v/>
      </c>
      <c r="C61" s="284" t="str">
        <f>IF('État de l''équipement'!D37="","",'État de l''équipement'!D37)</f>
        <v/>
      </c>
      <c r="D61" s="284" t="str">
        <f>IF('Calibration et stabilité du TDM'!N50="","",IF(AND('Calibration et stabilité du TDM'!N50="Conforme",'Calibration et stabilité du TDM'!O50="Conforme"),"Conforme", "Non conforme"))</f>
        <v/>
      </c>
      <c r="E61" s="366" t="str">
        <f>IF('Fonctionnement des indicateurs'!D36="","",'Fonctionnement des indicateurs'!D36)</f>
        <v/>
      </c>
      <c r="F61" s="369"/>
      <c r="G61" s="370"/>
      <c r="H61" s="285" t="str">
        <f>IF('Stations acquisition et recon.'!D49="","",'Stations acquisition et recon.'!D49)</f>
        <v/>
      </c>
      <c r="I61" s="286" t="str">
        <f>IF('Stations acquisition et recon.'!H49="","",'Stations acquisition et recon.'!H49)</f>
        <v/>
      </c>
      <c r="J61" s="286" t="str">
        <f>IF('Stations acquisition et recon.'!L49="","",'Stations acquisition et recon.'!L49)</f>
        <v/>
      </c>
      <c r="K61" s="286" t="str">
        <f>IF('Stations acquisition et recon.'!P49="","",'Stations acquisition et recon.'!P49)</f>
        <v/>
      </c>
    </row>
    <row r="62" spans="2:11" ht="60" customHeight="1" x14ac:dyDescent="0.25">
      <c r="B62" s="287" t="str">
        <f>IF('État de l''équipement'!C38="","",'État de l''équipement'!C38)</f>
        <v/>
      </c>
      <c r="C62" s="284" t="str">
        <f>IF('État de l''équipement'!D38="","",'État de l''équipement'!D38)</f>
        <v/>
      </c>
      <c r="D62" s="284" t="str">
        <f>IF('Calibration et stabilité du TDM'!N51="","",IF(AND('Calibration et stabilité du TDM'!N51="Conforme",'Calibration et stabilité du TDM'!O51="Conforme"),"Conforme", "Non conforme"))</f>
        <v/>
      </c>
      <c r="E62" s="366" t="str">
        <f>IF('Fonctionnement des indicateurs'!D37="","",'Fonctionnement des indicateurs'!D37)</f>
        <v/>
      </c>
      <c r="F62" s="369"/>
      <c r="G62" s="370"/>
      <c r="H62" s="285" t="str">
        <f>IF('Stations acquisition et recon.'!D50="","",'Stations acquisition et recon.'!D50)</f>
        <v/>
      </c>
      <c r="I62" s="286" t="str">
        <f>IF('Stations acquisition et recon.'!H50="","",'Stations acquisition et recon.'!H50)</f>
        <v/>
      </c>
      <c r="J62" s="286" t="str">
        <f>IF('Stations acquisition et recon.'!L50="","",'Stations acquisition et recon.'!L50)</f>
        <v/>
      </c>
      <c r="K62" s="286" t="str">
        <f>IF('Stations acquisition et recon.'!P50="","",'Stations acquisition et recon.'!P50)</f>
        <v/>
      </c>
    </row>
    <row r="63" spans="2:11" ht="60" customHeight="1" x14ac:dyDescent="0.25">
      <c r="B63" s="287" t="str">
        <f>IF('État de l''équipement'!C39="","",'État de l''équipement'!C39)</f>
        <v/>
      </c>
      <c r="C63" s="284" t="str">
        <f>IF('État de l''équipement'!D39="","",'État de l''équipement'!D39)</f>
        <v/>
      </c>
      <c r="D63" s="284" t="str">
        <f>IF('Calibration et stabilité du TDM'!N52="","",IF(AND('Calibration et stabilité du TDM'!N52="Conforme",'Calibration et stabilité du TDM'!O52="Conforme"),"Conforme", "Non conforme"))</f>
        <v/>
      </c>
      <c r="E63" s="366" t="str">
        <f>IF('Fonctionnement des indicateurs'!D38="","",'Fonctionnement des indicateurs'!D38)</f>
        <v/>
      </c>
      <c r="F63" s="369"/>
      <c r="G63" s="370"/>
      <c r="H63" s="285" t="str">
        <f>IF('Stations acquisition et recon.'!D51="","",'Stations acquisition et recon.'!D51)</f>
        <v/>
      </c>
      <c r="I63" s="286" t="str">
        <f>IF('Stations acquisition et recon.'!H51="","",'Stations acquisition et recon.'!H51)</f>
        <v/>
      </c>
      <c r="J63" s="286" t="str">
        <f>IF('Stations acquisition et recon.'!L51="","",'Stations acquisition et recon.'!L51)</f>
        <v/>
      </c>
      <c r="K63" s="286" t="str">
        <f>IF('Stations acquisition et recon.'!P51="","",'Stations acquisition et recon.'!P51)</f>
        <v/>
      </c>
    </row>
    <row r="64" spans="2:11" ht="60" customHeight="1" x14ac:dyDescent="0.25">
      <c r="B64" s="287" t="str">
        <f>IF('État de l''équipement'!C40="","",'État de l''équipement'!C40)</f>
        <v/>
      </c>
      <c r="C64" s="284" t="str">
        <f>IF('État de l''équipement'!D40="","",'État de l''équipement'!D40)</f>
        <v/>
      </c>
      <c r="D64" s="284" t="str">
        <f>IF('Calibration et stabilité du TDM'!N53="","",IF(AND('Calibration et stabilité du TDM'!N53="Conforme",'Calibration et stabilité du TDM'!O53="Conforme"),"Conforme", "Non conforme"))</f>
        <v/>
      </c>
      <c r="E64" s="366" t="str">
        <f>IF('Fonctionnement des indicateurs'!D39="","",'Fonctionnement des indicateurs'!D39)</f>
        <v/>
      </c>
      <c r="F64" s="369"/>
      <c r="G64" s="370"/>
      <c r="H64" s="285" t="str">
        <f>IF('Stations acquisition et recon.'!D52="","",'Stations acquisition et recon.'!D52)</f>
        <v/>
      </c>
      <c r="I64" s="286" t="str">
        <f>IF('Stations acquisition et recon.'!H52="","",'Stations acquisition et recon.'!H52)</f>
        <v/>
      </c>
      <c r="J64" s="286" t="str">
        <f>IF('Stations acquisition et recon.'!L52="","",'Stations acquisition et recon.'!L52)</f>
        <v/>
      </c>
      <c r="K64" s="286" t="str">
        <f>IF('Stations acquisition et recon.'!P52="","",'Stations acquisition et recon.'!P52)</f>
        <v/>
      </c>
    </row>
    <row r="65" spans="2:11" ht="60" customHeight="1" x14ac:dyDescent="0.25">
      <c r="B65" s="287" t="str">
        <f>IF('État de l''équipement'!C41="","",'État de l''équipement'!C41)</f>
        <v/>
      </c>
      <c r="C65" s="284" t="str">
        <f>IF('État de l''équipement'!D41="","",'État de l''équipement'!D41)</f>
        <v/>
      </c>
      <c r="D65" s="284" t="str">
        <f>IF('Calibration et stabilité du TDM'!N54="","",IF(AND('Calibration et stabilité du TDM'!N54="Conforme",'Calibration et stabilité du TDM'!O54="Conforme"),"Conforme", "Non conforme"))</f>
        <v/>
      </c>
      <c r="E65" s="366" t="str">
        <f>IF('Fonctionnement des indicateurs'!D40="","",'Fonctionnement des indicateurs'!D40)</f>
        <v/>
      </c>
      <c r="F65" s="369"/>
      <c r="G65" s="370"/>
      <c r="H65" s="285" t="str">
        <f>IF('Stations acquisition et recon.'!D53="","",'Stations acquisition et recon.'!D53)</f>
        <v/>
      </c>
      <c r="I65" s="286" t="str">
        <f>IF('Stations acquisition et recon.'!H53="","",'Stations acquisition et recon.'!H53)</f>
        <v/>
      </c>
      <c r="J65" s="286" t="str">
        <f>IF('Stations acquisition et recon.'!L53="","",'Stations acquisition et recon.'!L53)</f>
        <v/>
      </c>
      <c r="K65" s="286" t="str">
        <f>IF('Stations acquisition et recon.'!P53="","",'Stations acquisition et recon.'!P53)</f>
        <v/>
      </c>
    </row>
    <row r="66" spans="2:11" ht="60" customHeight="1" x14ac:dyDescent="0.25">
      <c r="B66" s="287" t="str">
        <f>IF('État de l''équipement'!C42="","",'État de l''équipement'!C42)</f>
        <v/>
      </c>
      <c r="C66" s="284" t="str">
        <f>IF('État de l''équipement'!D42="","",'État de l''équipement'!D42)</f>
        <v/>
      </c>
      <c r="D66" s="284" t="str">
        <f>IF('Calibration et stabilité du TDM'!N55="","",IF(AND('Calibration et stabilité du TDM'!N55="Conforme",'Calibration et stabilité du TDM'!O55="Conforme"),"Conforme", "Non conforme"))</f>
        <v/>
      </c>
      <c r="E66" s="366" t="str">
        <f>IF('Fonctionnement des indicateurs'!D41="","",'Fonctionnement des indicateurs'!D41)</f>
        <v/>
      </c>
      <c r="F66" s="369"/>
      <c r="G66" s="370"/>
      <c r="H66" s="285" t="str">
        <f>IF('Stations acquisition et recon.'!D54="","",'Stations acquisition et recon.'!D54)</f>
        <v/>
      </c>
      <c r="I66" s="286" t="str">
        <f>IF('Stations acquisition et recon.'!H54="","",'Stations acquisition et recon.'!H54)</f>
        <v/>
      </c>
      <c r="J66" s="286" t="str">
        <f>IF('Stations acquisition et recon.'!L54="","",'Stations acquisition et recon.'!L54)</f>
        <v/>
      </c>
      <c r="K66" s="286" t="str">
        <f>IF('Stations acquisition et recon.'!P54="","",'Stations acquisition et recon.'!P54)</f>
        <v/>
      </c>
    </row>
    <row r="67" spans="2:11" ht="60" customHeight="1" x14ac:dyDescent="0.25">
      <c r="B67" s="287" t="str">
        <f>IF('État de l''équipement'!C43="","",'État de l''équipement'!C43)</f>
        <v/>
      </c>
      <c r="C67" s="284" t="str">
        <f>IF('État de l''équipement'!D43="","",'État de l''équipement'!D43)</f>
        <v/>
      </c>
      <c r="D67" s="284" t="str">
        <f>IF('Calibration et stabilité du TDM'!N56="","",IF(AND('Calibration et stabilité du TDM'!N56="Conforme",'Calibration et stabilité du TDM'!O56="Conforme"),"Conforme", "Non conforme"))</f>
        <v/>
      </c>
      <c r="E67" s="366" t="str">
        <f>IF('Fonctionnement des indicateurs'!D42="","",'Fonctionnement des indicateurs'!D42)</f>
        <v/>
      </c>
      <c r="F67" s="369"/>
      <c r="G67" s="370"/>
      <c r="H67" s="285" t="str">
        <f>IF('Stations acquisition et recon.'!D55="","",'Stations acquisition et recon.'!D55)</f>
        <v/>
      </c>
      <c r="I67" s="286" t="str">
        <f>IF('Stations acquisition et recon.'!H55="","",'Stations acquisition et recon.'!H55)</f>
        <v/>
      </c>
      <c r="J67" s="286" t="str">
        <f>IF('Stations acquisition et recon.'!L55="","",'Stations acquisition et recon.'!L55)</f>
        <v/>
      </c>
      <c r="K67" s="286" t="str">
        <f>IF('Stations acquisition et recon.'!P55="","",'Stations acquisition et recon.'!P55)</f>
        <v/>
      </c>
    </row>
    <row r="68" spans="2:11" ht="60" customHeight="1" x14ac:dyDescent="0.25">
      <c r="B68" s="287" t="str">
        <f>IF('État de l''équipement'!C44="","",'État de l''équipement'!C44)</f>
        <v/>
      </c>
      <c r="C68" s="284" t="str">
        <f>IF('État de l''équipement'!D44="","",'État de l''équipement'!D44)</f>
        <v/>
      </c>
      <c r="D68" s="284" t="str">
        <f>IF('Calibration et stabilité du TDM'!N57="","",IF(AND('Calibration et stabilité du TDM'!N57="Conforme",'Calibration et stabilité du TDM'!O57="Conforme"),"Conforme", "Non conforme"))</f>
        <v/>
      </c>
      <c r="E68" s="366" t="str">
        <f>IF('Fonctionnement des indicateurs'!D43="","",'Fonctionnement des indicateurs'!D43)</f>
        <v/>
      </c>
      <c r="F68" s="369"/>
      <c r="G68" s="370"/>
      <c r="H68" s="285" t="str">
        <f>IF('Stations acquisition et recon.'!D56="","",'Stations acquisition et recon.'!D56)</f>
        <v/>
      </c>
      <c r="I68" s="286" t="str">
        <f>IF('Stations acquisition et recon.'!H56="","",'Stations acquisition et recon.'!H56)</f>
        <v/>
      </c>
      <c r="J68" s="286" t="str">
        <f>IF('Stations acquisition et recon.'!L56="","",'Stations acquisition et recon.'!L56)</f>
        <v/>
      </c>
      <c r="K68" s="286" t="str">
        <f>IF('Stations acquisition et recon.'!P56="","",'Stations acquisition et recon.'!P56)</f>
        <v/>
      </c>
    </row>
    <row r="69" spans="2:11" ht="60" customHeight="1" x14ac:dyDescent="0.25">
      <c r="B69" s="287" t="str">
        <f>IF('État de l''équipement'!C45="","",'État de l''équipement'!C45)</f>
        <v/>
      </c>
      <c r="C69" s="284" t="str">
        <f>IF('État de l''équipement'!D45="","",'État de l''équipement'!D45)</f>
        <v/>
      </c>
      <c r="D69" s="284" t="str">
        <f>IF('Calibration et stabilité du TDM'!N58="","",IF(AND('Calibration et stabilité du TDM'!N58="Conforme",'Calibration et stabilité du TDM'!O58="Conforme"),"Conforme", "Non conforme"))</f>
        <v/>
      </c>
      <c r="E69" s="366" t="str">
        <f>IF('Fonctionnement des indicateurs'!D44="","",'Fonctionnement des indicateurs'!D44)</f>
        <v/>
      </c>
      <c r="F69" s="369"/>
      <c r="G69" s="370"/>
      <c r="H69" s="285" t="str">
        <f>IF('Stations acquisition et recon.'!D57="","",'Stations acquisition et recon.'!D57)</f>
        <v/>
      </c>
      <c r="I69" s="286" t="str">
        <f>IF('Stations acquisition et recon.'!H57="","",'Stations acquisition et recon.'!H57)</f>
        <v/>
      </c>
      <c r="J69" s="286" t="str">
        <f>IF('Stations acquisition et recon.'!L57="","",'Stations acquisition et recon.'!L57)</f>
        <v/>
      </c>
      <c r="K69" s="286" t="str">
        <f>IF('Stations acquisition et recon.'!P57="","",'Stations acquisition et recon.'!P57)</f>
        <v/>
      </c>
    </row>
    <row r="70" spans="2:11" ht="60" customHeight="1" x14ac:dyDescent="0.25">
      <c r="B70" s="287" t="str">
        <f>IF('État de l''équipement'!C46="","",'État de l''équipement'!C46)</f>
        <v/>
      </c>
      <c r="C70" s="284" t="str">
        <f>IF('État de l''équipement'!D46="","",'État de l''équipement'!D46)</f>
        <v/>
      </c>
      <c r="D70" s="284" t="str">
        <f>IF('Calibration et stabilité du TDM'!N59="","",IF(AND('Calibration et stabilité du TDM'!N59="Conforme",'Calibration et stabilité du TDM'!O59="Conforme"),"Conforme", "Non conforme"))</f>
        <v/>
      </c>
      <c r="E70" s="366" t="str">
        <f>IF('Fonctionnement des indicateurs'!D45="","",'Fonctionnement des indicateurs'!D45)</f>
        <v/>
      </c>
      <c r="F70" s="369"/>
      <c r="G70" s="370"/>
      <c r="H70" s="285" t="str">
        <f>IF('Stations acquisition et recon.'!D58="","",'Stations acquisition et recon.'!D58)</f>
        <v/>
      </c>
      <c r="I70" s="286" t="str">
        <f>IF('Stations acquisition et recon.'!H58="","",'Stations acquisition et recon.'!H58)</f>
        <v/>
      </c>
      <c r="J70" s="286" t="str">
        <f>IF('Stations acquisition et recon.'!L58="","",'Stations acquisition et recon.'!L58)</f>
        <v/>
      </c>
      <c r="K70" s="286" t="str">
        <f>IF('Stations acquisition et recon.'!P58="","",'Stations acquisition et recon.'!P58)</f>
        <v/>
      </c>
    </row>
    <row r="71" spans="2:11" ht="60" customHeight="1" x14ac:dyDescent="0.25">
      <c r="B71" s="287" t="str">
        <f>IF('État de l''équipement'!C47="","",'État de l''équipement'!C47)</f>
        <v/>
      </c>
      <c r="C71" s="284" t="str">
        <f>IF('État de l''équipement'!D47="","",'État de l''équipement'!D47)</f>
        <v/>
      </c>
      <c r="D71" s="284" t="str">
        <f>IF('Calibration et stabilité du TDM'!N60="","",IF(AND('Calibration et stabilité du TDM'!N60="Conforme",'Calibration et stabilité du TDM'!O60="Conforme"),"Conforme", "Non conforme"))</f>
        <v/>
      </c>
      <c r="E71" s="366" t="str">
        <f>IF('Fonctionnement des indicateurs'!D46="","",'Fonctionnement des indicateurs'!D46)</f>
        <v/>
      </c>
      <c r="F71" s="369"/>
      <c r="G71" s="370"/>
      <c r="H71" s="285" t="str">
        <f>IF('Stations acquisition et recon.'!D59="","",'Stations acquisition et recon.'!D59)</f>
        <v/>
      </c>
      <c r="I71" s="286" t="str">
        <f>IF('Stations acquisition et recon.'!H59="","",'Stations acquisition et recon.'!H59)</f>
        <v/>
      </c>
      <c r="J71" s="286" t="str">
        <f>IF('Stations acquisition et recon.'!L59="","",'Stations acquisition et recon.'!L59)</f>
        <v/>
      </c>
      <c r="K71" s="286" t="str">
        <f>IF('Stations acquisition et recon.'!P59="","",'Stations acquisition et recon.'!P59)</f>
        <v/>
      </c>
    </row>
    <row r="72" spans="2:11" ht="60" customHeight="1" x14ac:dyDescent="0.25">
      <c r="B72" s="287" t="str">
        <f>IF('État de l''équipement'!C48="","",'État de l''équipement'!C48)</f>
        <v/>
      </c>
      <c r="C72" s="284" t="str">
        <f>IF('État de l''équipement'!D48="","",'État de l''équipement'!D48)</f>
        <v/>
      </c>
      <c r="D72" s="284" t="str">
        <f>IF('Calibration et stabilité du TDM'!N61="","",IF(AND('Calibration et stabilité du TDM'!N61="Conforme",'Calibration et stabilité du TDM'!O61="Conforme"),"Conforme", "Non conforme"))</f>
        <v/>
      </c>
      <c r="E72" s="366" t="str">
        <f>IF('Fonctionnement des indicateurs'!D47="","",'Fonctionnement des indicateurs'!D47)</f>
        <v/>
      </c>
      <c r="F72" s="369"/>
      <c r="G72" s="370"/>
      <c r="H72" s="285" t="str">
        <f>IF('Stations acquisition et recon.'!D60="","",'Stations acquisition et recon.'!D60)</f>
        <v/>
      </c>
      <c r="I72" s="286" t="str">
        <f>IF('Stations acquisition et recon.'!H60="","",'Stations acquisition et recon.'!H60)</f>
        <v/>
      </c>
      <c r="J72" s="286" t="str">
        <f>IF('Stations acquisition et recon.'!L60="","",'Stations acquisition et recon.'!L60)</f>
        <v/>
      </c>
      <c r="K72" s="286" t="str">
        <f>IF('Stations acquisition et recon.'!P60="","",'Stations acquisition et recon.'!P60)</f>
        <v/>
      </c>
    </row>
    <row r="73" spans="2:11" ht="60" customHeight="1" x14ac:dyDescent="0.25">
      <c r="B73" s="287" t="str">
        <f>IF('État de l''équipement'!C49="","",'État de l''équipement'!C49)</f>
        <v/>
      </c>
      <c r="C73" s="284" t="str">
        <f>IF('État de l''équipement'!D49="","",'État de l''équipement'!D49)</f>
        <v/>
      </c>
      <c r="D73" s="284" t="str">
        <f>IF('Calibration et stabilité du TDM'!N62="","",IF(AND('Calibration et stabilité du TDM'!N62="Conforme",'Calibration et stabilité du TDM'!O62="Conforme"),"Conforme", "Non conforme"))</f>
        <v/>
      </c>
      <c r="E73" s="366" t="str">
        <f>IF('Fonctionnement des indicateurs'!D48="","",'Fonctionnement des indicateurs'!D48)</f>
        <v/>
      </c>
      <c r="F73" s="369"/>
      <c r="G73" s="370"/>
      <c r="H73" s="323" t="str">
        <f>IF('Stations acquisition et recon.'!D61="","",'Stations acquisition et recon.'!D61)</f>
        <v/>
      </c>
      <c r="I73" s="286" t="str">
        <f>IF('Stations acquisition et recon.'!H61="","",'Stations acquisition et recon.'!H61)</f>
        <v/>
      </c>
      <c r="J73" s="286" t="str">
        <f>IF('Stations acquisition et recon.'!L61="","",'Stations acquisition et recon.'!L61)</f>
        <v/>
      </c>
      <c r="K73" s="286" t="str">
        <f>IF('Stations acquisition et recon.'!P61="","",'Stations acquisition et recon.'!P61)</f>
        <v/>
      </c>
    </row>
    <row r="74" spans="2:11" ht="60" customHeight="1" x14ac:dyDescent="0.25">
      <c r="B74" s="283" t="str">
        <f>IF('État de l''équipement'!C50="","",'État de l''équipement'!C50)</f>
        <v/>
      </c>
      <c r="C74" s="284" t="str">
        <f>IF('État de l''équipement'!D50="","",'État de l''équipement'!D50)</f>
        <v/>
      </c>
      <c r="D74" s="284" t="str">
        <f>IF('Calibration et stabilité du TDM'!N63="","",IF(AND('Calibration et stabilité du TDM'!N63="Conforme",'Calibration et stabilité du TDM'!O63="Conforme"),"Conforme", "Non conforme"))</f>
        <v/>
      </c>
      <c r="E74" s="366" t="str">
        <f>IF('Fonctionnement des indicateurs'!D49="","",'Fonctionnement des indicateurs'!D49)</f>
        <v/>
      </c>
      <c r="F74" s="367"/>
      <c r="G74" s="368"/>
      <c r="H74" s="322" t="str">
        <f>IF('Stations acquisition et recon.'!D62="","",'Stations acquisition et recon.'!D62)</f>
        <v/>
      </c>
      <c r="I74" s="286" t="str">
        <f>IF('Stations acquisition et recon.'!H62="","",'Stations acquisition et recon.'!H62)</f>
        <v/>
      </c>
      <c r="J74" s="286" t="str">
        <f>IF('Stations acquisition et recon.'!L62="","",'Stations acquisition et recon.'!L62)</f>
        <v/>
      </c>
      <c r="K74" s="286" t="str">
        <f>IF('Stations acquisition et recon.'!P62="","",'Stations acquisition et recon.'!P62)</f>
        <v/>
      </c>
    </row>
    <row r="75" spans="2:11" ht="60" customHeight="1" x14ac:dyDescent="0.25">
      <c r="B75" s="287" t="str">
        <f>IF('État de l''équipement'!C51="","",'État de l''équipement'!C51)</f>
        <v/>
      </c>
      <c r="C75" s="284" t="str">
        <f>IF('État de l''équipement'!D51="","",'État de l''équipement'!D51)</f>
        <v/>
      </c>
      <c r="D75" s="284" t="str">
        <f>IF('Calibration et stabilité du TDM'!N64="","",IF(AND('Calibration et stabilité du TDM'!N64="Conforme",'Calibration et stabilité du TDM'!O64="Conforme"),"Conforme", "Non conforme"))</f>
        <v/>
      </c>
      <c r="E75" s="366" t="str">
        <f>IF('Fonctionnement des indicateurs'!D50="","",'Fonctionnement des indicateurs'!D50)</f>
        <v/>
      </c>
      <c r="F75" s="367"/>
      <c r="G75" s="368"/>
      <c r="H75" s="322" t="str">
        <f>IF('Stations acquisition et recon.'!D63="","",'Stations acquisition et recon.'!D63)</f>
        <v/>
      </c>
      <c r="I75" s="286" t="str">
        <f>IF('Stations acquisition et recon.'!H63="","",'Stations acquisition et recon.'!H63)</f>
        <v/>
      </c>
      <c r="J75" s="286" t="str">
        <f>IF('Stations acquisition et recon.'!L63="","",'Stations acquisition et recon.'!L63)</f>
        <v/>
      </c>
      <c r="K75" s="286" t="str">
        <f>IF('Stations acquisition et recon.'!P63="","",'Stations acquisition et recon.'!P63)</f>
        <v/>
      </c>
    </row>
    <row r="76" spans="2:11" ht="60" customHeight="1" x14ac:dyDescent="0.25">
      <c r="B76" s="287" t="str">
        <f>IF('État de l''équipement'!C52="","",'État de l''équipement'!C52)</f>
        <v/>
      </c>
      <c r="C76" s="284" t="str">
        <f>IF('État de l''équipement'!D52="","",'État de l''équipement'!D52)</f>
        <v/>
      </c>
      <c r="D76" s="284" t="str">
        <f>IF('Calibration et stabilité du TDM'!N65="","",IF(AND('Calibration et stabilité du TDM'!N65="Conforme",'Calibration et stabilité du TDM'!O65="Conforme"),"Conforme", "Non conforme"))</f>
        <v/>
      </c>
      <c r="E76" s="366" t="str">
        <f>IF('Fonctionnement des indicateurs'!D51="","",'Fonctionnement des indicateurs'!D51)</f>
        <v/>
      </c>
      <c r="F76" s="367"/>
      <c r="G76" s="368"/>
      <c r="H76" s="322" t="str">
        <f>IF('Stations acquisition et recon.'!D64="","",'Stations acquisition et recon.'!D64)</f>
        <v/>
      </c>
      <c r="I76" s="286" t="str">
        <f>IF('Stations acquisition et recon.'!H64="","",'Stations acquisition et recon.'!H64)</f>
        <v/>
      </c>
      <c r="J76" s="286" t="str">
        <f>IF('Stations acquisition et recon.'!L64="","",'Stations acquisition et recon.'!L64)</f>
        <v/>
      </c>
      <c r="K76" s="286" t="str">
        <f>IF('Stations acquisition et recon.'!P64="","",'Stations acquisition et recon.'!P64)</f>
        <v/>
      </c>
    </row>
    <row r="77" spans="2:11" ht="60" customHeight="1" x14ac:dyDescent="0.25">
      <c r="B77" s="287" t="str">
        <f>IF('État de l''équipement'!C53="","",'État de l''équipement'!C53)</f>
        <v/>
      </c>
      <c r="C77" s="284" t="str">
        <f>IF('État de l''équipement'!D53="","",'État de l''équipement'!D53)</f>
        <v/>
      </c>
      <c r="D77" s="284" t="str">
        <f>IF('Calibration et stabilité du TDM'!N66="","",IF(AND('Calibration et stabilité du TDM'!N66="Conforme",'Calibration et stabilité du TDM'!O66="Conforme"),"Conforme", "Non conforme"))</f>
        <v/>
      </c>
      <c r="E77" s="366" t="str">
        <f>IF('Fonctionnement des indicateurs'!D52="","",'Fonctionnement des indicateurs'!D52)</f>
        <v/>
      </c>
      <c r="F77" s="367"/>
      <c r="G77" s="368"/>
      <c r="H77" s="322" t="str">
        <f>IF('Stations acquisition et recon.'!D65="","",'Stations acquisition et recon.'!D65)</f>
        <v/>
      </c>
      <c r="I77" s="286" t="str">
        <f>IF('Stations acquisition et recon.'!H65="","",'Stations acquisition et recon.'!H65)</f>
        <v/>
      </c>
      <c r="J77" s="286" t="str">
        <f>IF('Stations acquisition et recon.'!L65="","",'Stations acquisition et recon.'!L65)</f>
        <v/>
      </c>
      <c r="K77" s="286" t="str">
        <f>IF('Stations acquisition et recon.'!P65="","",'Stations acquisition et recon.'!P65)</f>
        <v/>
      </c>
    </row>
    <row r="78" spans="2:11" ht="60" customHeight="1" x14ac:dyDescent="0.25">
      <c r="B78" s="287" t="str">
        <f>IF('État de l''équipement'!C54="","",'État de l''équipement'!C54)</f>
        <v/>
      </c>
      <c r="C78" s="284" t="str">
        <f>IF('État de l''équipement'!D54="","",'État de l''équipement'!D54)</f>
        <v/>
      </c>
      <c r="D78" s="284" t="str">
        <f>IF('Calibration et stabilité du TDM'!N67="","",IF(AND('Calibration et stabilité du TDM'!N67="Conforme",'Calibration et stabilité du TDM'!O67="Conforme"),"Conforme", "Non conforme"))</f>
        <v/>
      </c>
      <c r="E78" s="366" t="str">
        <f>IF('Fonctionnement des indicateurs'!D53="","",'Fonctionnement des indicateurs'!D53)</f>
        <v/>
      </c>
      <c r="F78" s="367"/>
      <c r="G78" s="368"/>
      <c r="H78" s="322" t="str">
        <f>IF('Stations acquisition et recon.'!D66="","",'Stations acquisition et recon.'!D66)</f>
        <v/>
      </c>
      <c r="I78" s="286" t="str">
        <f>IF('Stations acquisition et recon.'!H66="","",'Stations acquisition et recon.'!H66)</f>
        <v/>
      </c>
      <c r="J78" s="286" t="str">
        <f>IF('Stations acquisition et recon.'!L66="","",'Stations acquisition et recon.'!L66)</f>
        <v/>
      </c>
      <c r="K78" s="286" t="str">
        <f>IF('Stations acquisition et recon.'!P66="","",'Stations acquisition et recon.'!P66)</f>
        <v/>
      </c>
    </row>
    <row r="79" spans="2:11" ht="60" customHeight="1" x14ac:dyDescent="0.25">
      <c r="B79" s="287" t="str">
        <f>IF('État de l''équipement'!C55="","",'État de l''équipement'!C55)</f>
        <v/>
      </c>
      <c r="C79" s="284" t="str">
        <f>IF('État de l''équipement'!D55="","",'État de l''équipement'!D55)</f>
        <v/>
      </c>
      <c r="D79" s="284" t="str">
        <f>IF('Calibration et stabilité du TDM'!N68="","",IF(AND('Calibration et stabilité du TDM'!N68="Conforme",'Calibration et stabilité du TDM'!O68="Conforme"),"Conforme", "Non conforme"))</f>
        <v/>
      </c>
      <c r="E79" s="366" t="str">
        <f>IF('Fonctionnement des indicateurs'!D54="","",'Fonctionnement des indicateurs'!D54)</f>
        <v/>
      </c>
      <c r="F79" s="367"/>
      <c r="G79" s="368"/>
      <c r="H79" s="322" t="str">
        <f>IF('Stations acquisition et recon.'!D67="","",'Stations acquisition et recon.'!D67)</f>
        <v/>
      </c>
      <c r="I79" s="286" t="str">
        <f>IF('Stations acquisition et recon.'!H67="","",'Stations acquisition et recon.'!H67)</f>
        <v/>
      </c>
      <c r="J79" s="286" t="str">
        <f>IF('Stations acquisition et recon.'!L67="","",'Stations acquisition et recon.'!L67)</f>
        <v/>
      </c>
      <c r="K79" s="286" t="str">
        <f>IF('Stations acquisition et recon.'!P67="","",'Stations acquisition et recon.'!P67)</f>
        <v/>
      </c>
    </row>
    <row r="80" spans="2:11" ht="60" customHeight="1" x14ac:dyDescent="0.25">
      <c r="B80" s="287" t="str">
        <f>IF('État de l''équipement'!C56="","",'État de l''équipement'!C56)</f>
        <v/>
      </c>
      <c r="C80" s="284" t="str">
        <f>IF('État de l''équipement'!D56="","",'État de l''équipement'!D56)</f>
        <v/>
      </c>
      <c r="D80" s="284" t="str">
        <f>IF('Calibration et stabilité du TDM'!N69="","",IF(AND('Calibration et stabilité du TDM'!N69="Conforme",'Calibration et stabilité du TDM'!O69="Conforme"),"Conforme", "Non conforme"))</f>
        <v/>
      </c>
      <c r="E80" s="366" t="str">
        <f>IF('Fonctionnement des indicateurs'!D55="","",'Fonctionnement des indicateurs'!D55)</f>
        <v/>
      </c>
      <c r="F80" s="367"/>
      <c r="G80" s="368"/>
      <c r="H80" s="322" t="str">
        <f>IF('Stations acquisition et recon.'!D68="","",'Stations acquisition et recon.'!D68)</f>
        <v/>
      </c>
      <c r="I80" s="286" t="str">
        <f>IF('Stations acquisition et recon.'!H68="","",'Stations acquisition et recon.'!H68)</f>
        <v/>
      </c>
      <c r="J80" s="286" t="str">
        <f>IF('Stations acquisition et recon.'!L68="","",'Stations acquisition et recon.'!L68)</f>
        <v/>
      </c>
      <c r="K80" s="286" t="str">
        <f>IF('Stations acquisition et recon.'!P68="","",'Stations acquisition et recon.'!P68)</f>
        <v/>
      </c>
    </row>
    <row r="81" spans="2:11" ht="60" customHeight="1" x14ac:dyDescent="0.25">
      <c r="B81" s="287" t="str">
        <f>IF('État de l''équipement'!C57="","",'État de l''équipement'!C57)</f>
        <v/>
      </c>
      <c r="C81" s="284" t="str">
        <f>IF('État de l''équipement'!D57="","",'État de l''équipement'!D57)</f>
        <v/>
      </c>
      <c r="D81" s="284" t="str">
        <f>IF('Calibration et stabilité du TDM'!N70="","",IF(AND('Calibration et stabilité du TDM'!N70="Conforme",'Calibration et stabilité du TDM'!O70="Conforme"),"Conforme", "Non conforme"))</f>
        <v/>
      </c>
      <c r="E81" s="366" t="str">
        <f>IF('Fonctionnement des indicateurs'!D56="","",'Fonctionnement des indicateurs'!D56)</f>
        <v/>
      </c>
      <c r="F81" s="367"/>
      <c r="G81" s="368"/>
      <c r="H81" s="322" t="str">
        <f>IF('Stations acquisition et recon.'!D69="","",'Stations acquisition et recon.'!D69)</f>
        <v/>
      </c>
      <c r="I81" s="286" t="str">
        <f>IF('Stations acquisition et recon.'!H69="","",'Stations acquisition et recon.'!H69)</f>
        <v/>
      </c>
      <c r="J81" s="286" t="str">
        <f>IF('Stations acquisition et recon.'!L69="","",'Stations acquisition et recon.'!L69)</f>
        <v/>
      </c>
      <c r="K81" s="286" t="str">
        <f>IF('Stations acquisition et recon.'!P69="","",'Stations acquisition et recon.'!P69)</f>
        <v/>
      </c>
    </row>
    <row r="82" spans="2:11" ht="60" customHeight="1" x14ac:dyDescent="0.25">
      <c r="B82" s="287" t="str">
        <f>IF('État de l''équipement'!C58="","",'État de l''équipement'!C58)</f>
        <v/>
      </c>
      <c r="C82" s="284" t="str">
        <f>IF('État de l''équipement'!D58="","",'État de l''équipement'!D58)</f>
        <v/>
      </c>
      <c r="D82" s="284" t="str">
        <f>IF('Calibration et stabilité du TDM'!N71="","",IF(AND('Calibration et stabilité du TDM'!N71="Conforme",'Calibration et stabilité du TDM'!O71="Conforme"),"Conforme", "Non conforme"))</f>
        <v/>
      </c>
      <c r="E82" s="366" t="str">
        <f>IF('Fonctionnement des indicateurs'!D57="","",'Fonctionnement des indicateurs'!D57)</f>
        <v/>
      </c>
      <c r="F82" s="367"/>
      <c r="G82" s="368"/>
      <c r="H82" s="322" t="str">
        <f>IF('Stations acquisition et recon.'!D70="","",'Stations acquisition et recon.'!D70)</f>
        <v/>
      </c>
      <c r="I82" s="286" t="str">
        <f>IF('Stations acquisition et recon.'!H70="","",'Stations acquisition et recon.'!H70)</f>
        <v/>
      </c>
      <c r="J82" s="286" t="str">
        <f>IF('Stations acquisition et recon.'!L70="","",'Stations acquisition et recon.'!L70)</f>
        <v/>
      </c>
      <c r="K82" s="286" t="str">
        <f>IF('Stations acquisition et recon.'!P70="","",'Stations acquisition et recon.'!P70)</f>
        <v/>
      </c>
    </row>
    <row r="83" spans="2:11" ht="60" customHeight="1" x14ac:dyDescent="0.25">
      <c r="B83" s="287" t="str">
        <f>IF('État de l''équipement'!C59="","",'État de l''équipement'!C59)</f>
        <v/>
      </c>
      <c r="C83" s="284" t="str">
        <f>IF('État de l''équipement'!D59="","",'État de l''équipement'!D59)</f>
        <v/>
      </c>
      <c r="D83" s="284" t="str">
        <f>IF('Calibration et stabilité du TDM'!N72="","",IF(AND('Calibration et stabilité du TDM'!N72="Conforme",'Calibration et stabilité du TDM'!O72="Conforme"),"Conforme", "Non conforme"))</f>
        <v/>
      </c>
      <c r="E83" s="366" t="str">
        <f>IF('Fonctionnement des indicateurs'!D58="","",'Fonctionnement des indicateurs'!D58)</f>
        <v/>
      </c>
      <c r="F83" s="367"/>
      <c r="G83" s="368"/>
      <c r="H83" s="322" t="str">
        <f>IF('Stations acquisition et recon.'!D71="","",'Stations acquisition et recon.'!D71)</f>
        <v/>
      </c>
      <c r="I83" s="286" t="str">
        <f>IF('Stations acquisition et recon.'!H71="","",'Stations acquisition et recon.'!H71)</f>
        <v/>
      </c>
      <c r="J83" s="286" t="str">
        <f>IF('Stations acquisition et recon.'!L71="","",'Stations acquisition et recon.'!L71)</f>
        <v/>
      </c>
      <c r="K83" s="286" t="str">
        <f>IF('Stations acquisition et recon.'!P71="","",'Stations acquisition et recon.'!P71)</f>
        <v/>
      </c>
    </row>
    <row r="84" spans="2:11" ht="60" customHeight="1" x14ac:dyDescent="0.25">
      <c r="B84" s="287" t="str">
        <f>IF('État de l''équipement'!C60="","",'État de l''équipement'!C60)</f>
        <v/>
      </c>
      <c r="C84" s="284" t="str">
        <f>IF('État de l''équipement'!D60="","",'État de l''équipement'!D60)</f>
        <v/>
      </c>
      <c r="D84" s="284" t="str">
        <f>IF('Calibration et stabilité du TDM'!N73="","",IF(AND('Calibration et stabilité du TDM'!N73="Conforme",'Calibration et stabilité du TDM'!O73="Conforme"),"Conforme", "Non conforme"))</f>
        <v/>
      </c>
      <c r="E84" s="366" t="str">
        <f>IF('Fonctionnement des indicateurs'!D59="","",'Fonctionnement des indicateurs'!D59)</f>
        <v/>
      </c>
      <c r="F84" s="367"/>
      <c r="G84" s="368"/>
      <c r="H84" s="322" t="str">
        <f>IF('Stations acquisition et recon.'!D72="","",'Stations acquisition et recon.'!D72)</f>
        <v/>
      </c>
      <c r="I84" s="286" t="str">
        <f>IF('Stations acquisition et recon.'!H72="","",'Stations acquisition et recon.'!H72)</f>
        <v/>
      </c>
      <c r="J84" s="286" t="str">
        <f>IF('Stations acquisition et recon.'!L72="","",'Stations acquisition et recon.'!L72)</f>
        <v/>
      </c>
      <c r="K84" s="286" t="str">
        <f>IF('Stations acquisition et recon.'!P72="","",'Stations acquisition et recon.'!P72)</f>
        <v/>
      </c>
    </row>
    <row r="85" spans="2:11" ht="60" customHeight="1" x14ac:dyDescent="0.25">
      <c r="B85" s="287" t="str">
        <f>IF('État de l''équipement'!C61="","",'État de l''équipement'!C61)</f>
        <v/>
      </c>
      <c r="C85" s="284" t="str">
        <f>IF('État de l''équipement'!D61="","",'État de l''équipement'!D61)</f>
        <v/>
      </c>
      <c r="D85" s="284" t="str">
        <f>IF('Calibration et stabilité du TDM'!N74="","",IF(AND('Calibration et stabilité du TDM'!N74="Conforme",'Calibration et stabilité du TDM'!O74="Conforme"),"Conforme", "Non conforme"))</f>
        <v/>
      </c>
      <c r="E85" s="366" t="str">
        <f>IF('Fonctionnement des indicateurs'!D60="","",'Fonctionnement des indicateurs'!D60)</f>
        <v/>
      </c>
      <c r="F85" s="367"/>
      <c r="G85" s="368"/>
      <c r="H85" s="322" t="str">
        <f>IF('Stations acquisition et recon.'!D73="","",'Stations acquisition et recon.'!D73)</f>
        <v/>
      </c>
      <c r="I85" s="286" t="str">
        <f>IF('Stations acquisition et recon.'!H73="","",'Stations acquisition et recon.'!H73)</f>
        <v/>
      </c>
      <c r="J85" s="286" t="str">
        <f>IF('Stations acquisition et recon.'!L73="","",'Stations acquisition et recon.'!L73)</f>
        <v/>
      </c>
      <c r="K85" s="286" t="str">
        <f>IF('Stations acquisition et recon.'!P73="","",'Stations acquisition et recon.'!P73)</f>
        <v/>
      </c>
    </row>
    <row r="86" spans="2:11" ht="60" customHeight="1" x14ac:dyDescent="0.25">
      <c r="B86" s="287" t="str">
        <f>IF('État de l''équipement'!C62="","",'État de l''équipement'!C62)</f>
        <v/>
      </c>
      <c r="C86" s="284" t="str">
        <f>IF('État de l''équipement'!D62="","",'État de l''équipement'!D62)</f>
        <v/>
      </c>
      <c r="D86" s="284" t="str">
        <f>IF('Calibration et stabilité du TDM'!N75="","",IF(AND('Calibration et stabilité du TDM'!N75="Conforme",'Calibration et stabilité du TDM'!O75="Conforme"),"Conforme", "Non conforme"))</f>
        <v/>
      </c>
      <c r="E86" s="366" t="str">
        <f>IF('Fonctionnement des indicateurs'!D61="","",'Fonctionnement des indicateurs'!D61)</f>
        <v/>
      </c>
      <c r="F86" s="367"/>
      <c r="G86" s="368"/>
      <c r="H86" s="322" t="str">
        <f>IF('Stations acquisition et recon.'!D74="","",'Stations acquisition et recon.'!D74)</f>
        <v/>
      </c>
      <c r="I86" s="286" t="str">
        <f>IF('Stations acquisition et recon.'!H74="","",'Stations acquisition et recon.'!H74)</f>
        <v/>
      </c>
      <c r="J86" s="286" t="str">
        <f>IF('Stations acquisition et recon.'!L74="","",'Stations acquisition et recon.'!L74)</f>
        <v/>
      </c>
      <c r="K86" s="286" t="str">
        <f>IF('Stations acquisition et recon.'!P74="","",'Stations acquisition et recon.'!P74)</f>
        <v/>
      </c>
    </row>
    <row r="87" spans="2:11" ht="60" customHeight="1" x14ac:dyDescent="0.25">
      <c r="B87" s="287" t="str">
        <f>IF('État de l''équipement'!C63="","",'État de l''équipement'!C63)</f>
        <v/>
      </c>
      <c r="C87" s="284" t="str">
        <f>IF('État de l''équipement'!D63="","",'État de l''équipement'!D63)</f>
        <v/>
      </c>
      <c r="D87" s="284" t="str">
        <f>IF('Calibration et stabilité du TDM'!N76="","",IF(AND('Calibration et stabilité du TDM'!N76="Conforme",'Calibration et stabilité du TDM'!O76="Conforme"),"Conforme", "Non conforme"))</f>
        <v/>
      </c>
      <c r="E87" s="366" t="str">
        <f>IF('Fonctionnement des indicateurs'!D62="","",'Fonctionnement des indicateurs'!D62)</f>
        <v/>
      </c>
      <c r="F87" s="367"/>
      <c r="G87" s="368"/>
      <c r="H87" s="322" t="str">
        <f>IF('Stations acquisition et recon.'!D75="","",'Stations acquisition et recon.'!D75)</f>
        <v/>
      </c>
      <c r="I87" s="286" t="str">
        <f>IF('Stations acquisition et recon.'!H75="","",'Stations acquisition et recon.'!H75)</f>
        <v/>
      </c>
      <c r="J87" s="286" t="str">
        <f>IF('Stations acquisition et recon.'!L75="","",'Stations acquisition et recon.'!L75)</f>
        <v/>
      </c>
      <c r="K87" s="286" t="str">
        <f>IF('Stations acquisition et recon.'!P75="","",'Stations acquisition et recon.'!P75)</f>
        <v/>
      </c>
    </row>
    <row r="88" spans="2:11" ht="60" customHeight="1" x14ac:dyDescent="0.25">
      <c r="B88" s="287" t="str">
        <f>IF('État de l''équipement'!C64="","",'État de l''équipement'!C64)</f>
        <v/>
      </c>
      <c r="C88" s="284" t="str">
        <f>IF('État de l''équipement'!D64="","",'État de l''équipement'!D64)</f>
        <v/>
      </c>
      <c r="D88" s="284" t="str">
        <f>IF('Calibration et stabilité du TDM'!N77="","",IF(AND('Calibration et stabilité du TDM'!N77="Conforme",'Calibration et stabilité du TDM'!O77="Conforme"),"Conforme", "Non conforme"))</f>
        <v/>
      </c>
      <c r="E88" s="366" t="str">
        <f>IF('Fonctionnement des indicateurs'!D63="","",'Fonctionnement des indicateurs'!D63)</f>
        <v/>
      </c>
      <c r="F88" s="367"/>
      <c r="G88" s="368"/>
      <c r="H88" s="322" t="str">
        <f>IF('Stations acquisition et recon.'!D76="","",'Stations acquisition et recon.'!D76)</f>
        <v/>
      </c>
      <c r="I88" s="286" t="str">
        <f>IF('Stations acquisition et recon.'!H76="","",'Stations acquisition et recon.'!H76)</f>
        <v/>
      </c>
      <c r="J88" s="286" t="str">
        <f>IF('Stations acquisition et recon.'!L76="","",'Stations acquisition et recon.'!L76)</f>
        <v/>
      </c>
      <c r="K88" s="286" t="str">
        <f>IF('Stations acquisition et recon.'!P76="","",'Stations acquisition et recon.'!P76)</f>
        <v/>
      </c>
    </row>
    <row r="89" spans="2:11" ht="60" customHeight="1" x14ac:dyDescent="0.25">
      <c r="B89" s="287" t="str">
        <f>IF('État de l''équipement'!C65="","",'État de l''équipement'!C65)</f>
        <v/>
      </c>
      <c r="C89" s="284" t="str">
        <f>IF('État de l''équipement'!D65="","",'État de l''équipement'!D65)</f>
        <v/>
      </c>
      <c r="D89" s="284" t="str">
        <f>IF('Calibration et stabilité du TDM'!N78="","",IF(AND('Calibration et stabilité du TDM'!N78="Conforme",'Calibration et stabilité du TDM'!O78="Conforme"),"Conforme", "Non conforme"))</f>
        <v/>
      </c>
      <c r="E89" s="366" t="str">
        <f>IF('Fonctionnement des indicateurs'!D64="","",'Fonctionnement des indicateurs'!D64)</f>
        <v/>
      </c>
      <c r="F89" s="367"/>
      <c r="G89" s="368"/>
      <c r="H89" s="322" t="str">
        <f>IF('Stations acquisition et recon.'!D77="","",'Stations acquisition et recon.'!D77)</f>
        <v/>
      </c>
      <c r="I89" s="286" t="str">
        <f>IF('Stations acquisition et recon.'!H77="","",'Stations acquisition et recon.'!H77)</f>
        <v/>
      </c>
      <c r="J89" s="286" t="str">
        <f>IF('Stations acquisition et recon.'!L77="","",'Stations acquisition et recon.'!L77)</f>
        <v/>
      </c>
      <c r="K89" s="286" t="str">
        <f>IF('Stations acquisition et recon.'!P77="","",'Stations acquisition et recon.'!P77)</f>
        <v/>
      </c>
    </row>
    <row r="90" spans="2:11" ht="60" customHeight="1" x14ac:dyDescent="0.25">
      <c r="B90" s="287" t="str">
        <f>IF('État de l''équipement'!C66="","",'État de l''équipement'!C66)</f>
        <v/>
      </c>
      <c r="C90" s="284" t="str">
        <f>IF('État de l''équipement'!D66="","",'État de l''équipement'!D66)</f>
        <v/>
      </c>
      <c r="D90" s="284" t="str">
        <f>IF('Calibration et stabilité du TDM'!N79="","",IF(AND('Calibration et stabilité du TDM'!N79="Conforme",'Calibration et stabilité du TDM'!O79="Conforme"),"Conforme", "Non conforme"))</f>
        <v/>
      </c>
      <c r="E90" s="366" t="str">
        <f>IF('Fonctionnement des indicateurs'!D65="","",'Fonctionnement des indicateurs'!D65)</f>
        <v/>
      </c>
      <c r="F90" s="367"/>
      <c r="G90" s="368"/>
      <c r="H90" s="322" t="str">
        <f>IF('Stations acquisition et recon.'!D78="","",'Stations acquisition et recon.'!D78)</f>
        <v/>
      </c>
      <c r="I90" s="286" t="str">
        <f>IF('Stations acquisition et recon.'!H78="","",'Stations acquisition et recon.'!H78)</f>
        <v/>
      </c>
      <c r="J90" s="286" t="str">
        <f>IF('Stations acquisition et recon.'!L78="","",'Stations acquisition et recon.'!L78)</f>
        <v/>
      </c>
      <c r="K90" s="286" t="str">
        <f>IF('Stations acquisition et recon.'!P78="","",'Stations acquisition et recon.'!P78)</f>
        <v/>
      </c>
    </row>
    <row r="91" spans="2:11" ht="60" customHeight="1" x14ac:dyDescent="0.25">
      <c r="B91" s="287" t="str">
        <f>IF('État de l''équipement'!C67="","",'État de l''équipement'!C67)</f>
        <v/>
      </c>
      <c r="C91" s="284" t="str">
        <f>IF('État de l''équipement'!D67="","",'État de l''équipement'!D67)</f>
        <v/>
      </c>
      <c r="D91" s="284" t="str">
        <f>IF('Calibration et stabilité du TDM'!N80="","",IF(AND('Calibration et stabilité du TDM'!N80="Conforme",'Calibration et stabilité du TDM'!O80="Conforme"),"Conforme", "Non conforme"))</f>
        <v/>
      </c>
      <c r="E91" s="366" t="str">
        <f>IF('Fonctionnement des indicateurs'!D66="","",'Fonctionnement des indicateurs'!D66)</f>
        <v/>
      </c>
      <c r="F91" s="367"/>
      <c r="G91" s="368"/>
      <c r="H91" s="285" t="str">
        <f>IF('Stations acquisition et recon.'!D79="","",'Stations acquisition et recon.'!D79)</f>
        <v/>
      </c>
      <c r="I91" s="286" t="str">
        <f>IF('Stations acquisition et recon.'!H79="","",'Stations acquisition et recon.'!H79)</f>
        <v/>
      </c>
      <c r="J91" s="286" t="str">
        <f>IF('Stations acquisition et recon.'!L79="","",'Stations acquisition et recon.'!L79)</f>
        <v/>
      </c>
      <c r="K91" s="286" t="str">
        <f>IF('Stations acquisition et recon.'!P79="","",'Stations acquisition et recon.'!P79)</f>
        <v/>
      </c>
    </row>
    <row r="92" spans="2:11" ht="60" customHeight="1" x14ac:dyDescent="0.25">
      <c r="B92" s="287" t="str">
        <f>IF('État de l''équipement'!C68="","",'État de l''équipement'!C68)</f>
        <v/>
      </c>
      <c r="C92" s="284" t="str">
        <f>IF('État de l''équipement'!D68="","",'État de l''équipement'!D68)</f>
        <v/>
      </c>
      <c r="D92" s="284" t="str">
        <f>IF('Calibration et stabilité du TDM'!N81="","",IF(AND('Calibration et stabilité du TDM'!N81="Conforme",'Calibration et stabilité du TDM'!O81="Conforme"),"Conforme", "Non conforme"))</f>
        <v/>
      </c>
      <c r="E92" s="366" t="str">
        <f>IF('Fonctionnement des indicateurs'!D67="","",'Fonctionnement des indicateurs'!D67)</f>
        <v/>
      </c>
      <c r="F92" s="367"/>
      <c r="G92" s="368"/>
      <c r="H92" s="285" t="str">
        <f>IF('Stations acquisition et recon.'!D80="","",'Stations acquisition et recon.'!D80)</f>
        <v/>
      </c>
      <c r="I92" s="286" t="str">
        <f>IF('Stations acquisition et recon.'!H80="","",'Stations acquisition et recon.'!H80)</f>
        <v/>
      </c>
      <c r="J92" s="286" t="str">
        <f>IF('Stations acquisition et recon.'!L80="","",'Stations acquisition et recon.'!L80)</f>
        <v/>
      </c>
      <c r="K92" s="286" t="str">
        <f>IF('Stations acquisition et recon.'!P80="","",'Stations acquisition et recon.'!P80)</f>
        <v/>
      </c>
    </row>
    <row r="93" spans="2:11" ht="60" customHeight="1" x14ac:dyDescent="0.25">
      <c r="B93" s="287" t="str">
        <f>IF('État de l''équipement'!C69="","",'État de l''équipement'!C69)</f>
        <v/>
      </c>
      <c r="C93" s="284" t="str">
        <f>IF('État de l''équipement'!D69="","",'État de l''équipement'!D69)</f>
        <v/>
      </c>
      <c r="D93" s="284" t="str">
        <f>IF('Calibration et stabilité du TDM'!N82="","",IF(AND('Calibration et stabilité du TDM'!N82="Conforme",'Calibration et stabilité du TDM'!O82="Conforme"),"Conforme", "Non conforme"))</f>
        <v/>
      </c>
      <c r="E93" s="366" t="str">
        <f>IF('Fonctionnement des indicateurs'!D68="","",'Fonctionnement des indicateurs'!D68)</f>
        <v/>
      </c>
      <c r="F93" s="367"/>
      <c r="G93" s="368"/>
      <c r="H93" s="285" t="str">
        <f>IF('Stations acquisition et recon.'!D81="","",'Stations acquisition et recon.'!D81)</f>
        <v/>
      </c>
      <c r="I93" s="286" t="str">
        <f>IF('Stations acquisition et recon.'!H81="","",'Stations acquisition et recon.'!H81)</f>
        <v/>
      </c>
      <c r="J93" s="286" t="str">
        <f>IF('Stations acquisition et recon.'!L81="","",'Stations acquisition et recon.'!L81)</f>
        <v/>
      </c>
      <c r="K93" s="286" t="str">
        <f>IF('Stations acquisition et recon.'!P81="","",'Stations acquisition et recon.'!P81)</f>
        <v/>
      </c>
    </row>
    <row r="94" spans="2:11" ht="60" customHeight="1" x14ac:dyDescent="0.25">
      <c r="B94" s="287" t="str">
        <f>IF('État de l''équipement'!C70="","",'État de l''équipement'!C70)</f>
        <v/>
      </c>
      <c r="C94" s="284" t="str">
        <f>IF('État de l''équipement'!D70="","",'État de l''équipement'!D70)</f>
        <v/>
      </c>
      <c r="D94" s="284" t="str">
        <f>IF('Calibration et stabilité du TDM'!N83="","",IF(AND('Calibration et stabilité du TDM'!N83="Conforme",'Calibration et stabilité du TDM'!O83="Conforme"),"Conforme", "Non conforme"))</f>
        <v/>
      </c>
      <c r="E94" s="366" t="str">
        <f>IF('Fonctionnement des indicateurs'!D69="","",'Fonctionnement des indicateurs'!D69)</f>
        <v/>
      </c>
      <c r="F94" s="367"/>
      <c r="G94" s="368"/>
      <c r="H94" s="285" t="str">
        <f>IF('Stations acquisition et recon.'!D82="","",'Stations acquisition et recon.'!D82)</f>
        <v/>
      </c>
      <c r="I94" s="286" t="str">
        <f>IF('Stations acquisition et recon.'!H82="","",'Stations acquisition et recon.'!H82)</f>
        <v/>
      </c>
      <c r="J94" s="286" t="str">
        <f>IF('Stations acquisition et recon.'!L82="","",'Stations acquisition et recon.'!L82)</f>
        <v/>
      </c>
      <c r="K94" s="286" t="str">
        <f>IF('Stations acquisition et recon.'!P82="","",'Stations acquisition et recon.'!P82)</f>
        <v/>
      </c>
    </row>
    <row r="95" spans="2:11" ht="60" customHeight="1" x14ac:dyDescent="0.25">
      <c r="B95" s="287" t="str">
        <f>IF('État de l''équipement'!C71="","",'État de l''équipement'!C71)</f>
        <v/>
      </c>
      <c r="C95" s="284" t="str">
        <f>IF('État de l''équipement'!D71="","",'État de l''équipement'!D71)</f>
        <v/>
      </c>
      <c r="D95" s="284" t="str">
        <f>IF('Calibration et stabilité du TDM'!N84="","",IF(AND('Calibration et stabilité du TDM'!N84="Conforme",'Calibration et stabilité du TDM'!O84="Conforme"),"Conforme", "Non conforme"))</f>
        <v/>
      </c>
      <c r="E95" s="366" t="str">
        <f>IF('Fonctionnement des indicateurs'!D70="","",'Fonctionnement des indicateurs'!D70)</f>
        <v/>
      </c>
      <c r="F95" s="367"/>
      <c r="G95" s="368"/>
      <c r="H95" s="285" t="str">
        <f>IF('Stations acquisition et recon.'!D83="","",'Stations acquisition et recon.'!D83)</f>
        <v/>
      </c>
      <c r="I95" s="286" t="str">
        <f>IF('Stations acquisition et recon.'!H83="","",'Stations acquisition et recon.'!H83)</f>
        <v/>
      </c>
      <c r="J95" s="286" t="str">
        <f>IF('Stations acquisition et recon.'!L83="","",'Stations acquisition et recon.'!L83)</f>
        <v/>
      </c>
      <c r="K95" s="286" t="str">
        <f>IF('Stations acquisition et recon.'!P83="","",'Stations acquisition et recon.'!P83)</f>
        <v/>
      </c>
    </row>
    <row r="96" spans="2:11" ht="60" customHeight="1" x14ac:dyDescent="0.25">
      <c r="B96" s="287" t="str">
        <f>IF('État de l''équipement'!C72="","",'État de l''équipement'!C72)</f>
        <v/>
      </c>
      <c r="C96" s="284" t="str">
        <f>IF('État de l''équipement'!D72="","",'État de l''équipement'!D72)</f>
        <v/>
      </c>
      <c r="D96" s="284" t="str">
        <f>IF('Calibration et stabilité du TDM'!N85="","",IF(AND('Calibration et stabilité du TDM'!N85="Conforme",'Calibration et stabilité du TDM'!O85="Conforme"),"Conforme", "Non conforme"))</f>
        <v/>
      </c>
      <c r="E96" s="366" t="str">
        <f>IF('Fonctionnement des indicateurs'!D71="","",'Fonctionnement des indicateurs'!D71)</f>
        <v/>
      </c>
      <c r="F96" s="367"/>
      <c r="G96" s="368"/>
      <c r="H96" s="285" t="str">
        <f>IF('Stations acquisition et recon.'!D84="","",'Stations acquisition et recon.'!D84)</f>
        <v/>
      </c>
      <c r="I96" s="286" t="str">
        <f>IF('Stations acquisition et recon.'!H84="","",'Stations acquisition et recon.'!H84)</f>
        <v/>
      </c>
      <c r="J96" s="286" t="str">
        <f>IF('Stations acquisition et recon.'!L84="","",'Stations acquisition et recon.'!L84)</f>
        <v/>
      </c>
      <c r="K96" s="286" t="str">
        <f>IF('Stations acquisition et recon.'!P84="","",'Stations acquisition et recon.'!P84)</f>
        <v/>
      </c>
    </row>
    <row r="97" spans="2:11" ht="60" customHeight="1" x14ac:dyDescent="0.25">
      <c r="B97" s="287" t="str">
        <f>IF('État de l''équipement'!C73="","",'État de l''équipement'!C73)</f>
        <v/>
      </c>
      <c r="C97" s="284" t="str">
        <f>IF('État de l''équipement'!D73="","",'État de l''équipement'!D73)</f>
        <v/>
      </c>
      <c r="D97" s="284" t="str">
        <f>IF('Calibration et stabilité du TDM'!N86="","",IF(AND('Calibration et stabilité du TDM'!N86="Conforme",'Calibration et stabilité du TDM'!O86="Conforme"),"Conforme", "Non conforme"))</f>
        <v/>
      </c>
      <c r="E97" s="366" t="str">
        <f>IF('Fonctionnement des indicateurs'!D72="","",'Fonctionnement des indicateurs'!D72)</f>
        <v/>
      </c>
      <c r="F97" s="367"/>
      <c r="G97" s="368"/>
      <c r="H97" s="285" t="str">
        <f>IF('Stations acquisition et recon.'!D85="","",'Stations acquisition et recon.'!D85)</f>
        <v/>
      </c>
      <c r="I97" s="286" t="str">
        <f>IF('Stations acquisition et recon.'!H85="","",'Stations acquisition et recon.'!H85)</f>
        <v/>
      </c>
      <c r="J97" s="286" t="str">
        <f>IF('Stations acquisition et recon.'!L85="","",'Stations acquisition et recon.'!L85)</f>
        <v/>
      </c>
      <c r="K97" s="286" t="str">
        <f>IF('Stations acquisition et recon.'!P85="","",'Stations acquisition et recon.'!P85)</f>
        <v/>
      </c>
    </row>
    <row r="98" spans="2:11" ht="60" customHeight="1" x14ac:dyDescent="0.25">
      <c r="B98" s="287" t="str">
        <f>IF('État de l''équipement'!C74="","",'État de l''équipement'!C74)</f>
        <v/>
      </c>
      <c r="C98" s="284" t="str">
        <f>IF('État de l''équipement'!D74="","",'État de l''équipement'!D74)</f>
        <v/>
      </c>
      <c r="D98" s="284" t="str">
        <f>IF('Calibration et stabilité du TDM'!N87="","",IF(AND('Calibration et stabilité du TDM'!N87="Conforme",'Calibration et stabilité du TDM'!O87="Conforme"),"Conforme", "Non conforme"))</f>
        <v/>
      </c>
      <c r="E98" s="366" t="str">
        <f>IF('Fonctionnement des indicateurs'!D73="","",'Fonctionnement des indicateurs'!D73)</f>
        <v/>
      </c>
      <c r="F98" s="367"/>
      <c r="G98" s="368"/>
      <c r="H98" s="285" t="str">
        <f>IF('Stations acquisition et recon.'!D86="","",'Stations acquisition et recon.'!D86)</f>
        <v/>
      </c>
      <c r="I98" s="286" t="str">
        <f>IF('Stations acquisition et recon.'!H86="","",'Stations acquisition et recon.'!H86)</f>
        <v/>
      </c>
      <c r="J98" s="286" t="str">
        <f>IF('Stations acquisition et recon.'!L86="","",'Stations acquisition et recon.'!L86)</f>
        <v/>
      </c>
      <c r="K98" s="286" t="str">
        <f>IF('Stations acquisition et recon.'!P86="","",'Stations acquisition et recon.'!P86)</f>
        <v/>
      </c>
    </row>
    <row r="99" spans="2:11" ht="60" customHeight="1" x14ac:dyDescent="0.25">
      <c r="B99" s="287" t="str">
        <f>IF('État de l''équipement'!C75="","",'État de l''équipement'!C75)</f>
        <v/>
      </c>
      <c r="C99" s="284" t="str">
        <f>IF('État de l''équipement'!D75="","",'État de l''équipement'!D75)</f>
        <v/>
      </c>
      <c r="D99" s="284" t="str">
        <f>IF('Calibration et stabilité du TDM'!N88="","",IF(AND('Calibration et stabilité du TDM'!N88="Conforme",'Calibration et stabilité du TDM'!O88="Conforme"),"Conforme", "Non conforme"))</f>
        <v/>
      </c>
      <c r="E99" s="366" t="str">
        <f>IF('Fonctionnement des indicateurs'!D74="","",'Fonctionnement des indicateurs'!D74)</f>
        <v/>
      </c>
      <c r="F99" s="367"/>
      <c r="G99" s="368"/>
      <c r="H99" s="285" t="str">
        <f>IF('Stations acquisition et recon.'!D87="","",'Stations acquisition et recon.'!D87)</f>
        <v/>
      </c>
      <c r="I99" s="286" t="str">
        <f>IF('Stations acquisition et recon.'!H87="","",'Stations acquisition et recon.'!H87)</f>
        <v/>
      </c>
      <c r="J99" s="286" t="str">
        <f>IF('Stations acquisition et recon.'!L87="","",'Stations acquisition et recon.'!L87)</f>
        <v/>
      </c>
      <c r="K99" s="286" t="str">
        <f>IF('Stations acquisition et recon.'!P87="","",'Stations acquisition et recon.'!P87)</f>
        <v/>
      </c>
    </row>
    <row r="100" spans="2:11" ht="60" customHeight="1" x14ac:dyDescent="0.25">
      <c r="B100" s="287" t="str">
        <f>IF('État de l''équipement'!C76="","",'État de l''équipement'!C76)</f>
        <v/>
      </c>
      <c r="C100" s="284" t="str">
        <f>IF('État de l''équipement'!D76="","",'État de l''équipement'!D76)</f>
        <v/>
      </c>
      <c r="D100" s="284" t="str">
        <f>IF('Calibration et stabilité du TDM'!N89="","",IF(AND('Calibration et stabilité du TDM'!N89="Conforme",'Calibration et stabilité du TDM'!O89="Conforme"),"Conforme", "Non conforme"))</f>
        <v/>
      </c>
      <c r="E100" s="366" t="str">
        <f>IF('Fonctionnement des indicateurs'!D75="","",'Fonctionnement des indicateurs'!D75)</f>
        <v/>
      </c>
      <c r="F100" s="367"/>
      <c r="G100" s="368"/>
      <c r="H100" s="285" t="str">
        <f>IF('Stations acquisition et recon.'!D88="","",'Stations acquisition et recon.'!D88)</f>
        <v/>
      </c>
      <c r="I100" s="286" t="str">
        <f>IF('Stations acquisition et recon.'!H88="","",'Stations acquisition et recon.'!H88)</f>
        <v/>
      </c>
      <c r="J100" s="286" t="str">
        <f>IF('Stations acquisition et recon.'!L88="","",'Stations acquisition et recon.'!L88)</f>
        <v/>
      </c>
      <c r="K100" s="286" t="str">
        <f>IF('Stations acquisition et recon.'!P88="","",'Stations acquisition et recon.'!P88)</f>
        <v/>
      </c>
    </row>
    <row r="101" spans="2:11" ht="60" customHeight="1" x14ac:dyDescent="0.25">
      <c r="B101" s="287" t="str">
        <f>IF('État de l''équipement'!C77="","",'État de l''équipement'!C77)</f>
        <v/>
      </c>
      <c r="C101" s="284" t="str">
        <f>IF('État de l''équipement'!D77="","",'État de l''équipement'!D77)</f>
        <v/>
      </c>
      <c r="D101" s="284" t="str">
        <f>IF('Calibration et stabilité du TDM'!N90="","",IF(AND('Calibration et stabilité du TDM'!N90="Conforme",'Calibration et stabilité du TDM'!O90="Conforme"),"Conforme", "Non conforme"))</f>
        <v/>
      </c>
      <c r="E101" s="366" t="str">
        <f>IF('Fonctionnement des indicateurs'!D76="","",'Fonctionnement des indicateurs'!D76)</f>
        <v/>
      </c>
      <c r="F101" s="367"/>
      <c r="G101" s="368"/>
      <c r="H101" s="285" t="str">
        <f>IF('Stations acquisition et recon.'!D89="","",'Stations acquisition et recon.'!D89)</f>
        <v/>
      </c>
      <c r="I101" s="286" t="str">
        <f>IF('Stations acquisition et recon.'!H89="","",'Stations acquisition et recon.'!H89)</f>
        <v/>
      </c>
      <c r="J101" s="286" t="str">
        <f>IF('Stations acquisition et recon.'!L89="","",'Stations acquisition et recon.'!L89)</f>
        <v/>
      </c>
      <c r="K101" s="286" t="str">
        <f>IF('Stations acquisition et recon.'!P89="","",'Stations acquisition et recon.'!P89)</f>
        <v/>
      </c>
    </row>
    <row r="102" spans="2:11" ht="60" customHeight="1" x14ac:dyDescent="0.25">
      <c r="B102" s="287" t="str">
        <f>IF('État de l''équipement'!C78="","",'État de l''équipement'!C78)</f>
        <v/>
      </c>
      <c r="C102" s="284" t="str">
        <f>IF('État de l''équipement'!D78="","",'État de l''équipement'!D78)</f>
        <v/>
      </c>
      <c r="D102" s="284" t="str">
        <f>IF('Calibration et stabilité du TDM'!N91="","",IF(AND('Calibration et stabilité du TDM'!N91="Conforme",'Calibration et stabilité du TDM'!O91="Conforme"),"Conforme", "Non conforme"))</f>
        <v/>
      </c>
      <c r="E102" s="366" t="str">
        <f>IF('Fonctionnement des indicateurs'!D77="","",'Fonctionnement des indicateurs'!D77)</f>
        <v/>
      </c>
      <c r="F102" s="367"/>
      <c r="G102" s="368"/>
      <c r="H102" s="285" t="str">
        <f>IF('Stations acquisition et recon.'!D90="","",'Stations acquisition et recon.'!D90)</f>
        <v/>
      </c>
      <c r="I102" s="286" t="str">
        <f>IF('Stations acquisition et recon.'!H90="","",'Stations acquisition et recon.'!H90)</f>
        <v/>
      </c>
      <c r="J102" s="286" t="str">
        <f>IF('Stations acquisition et recon.'!L90="","",'Stations acquisition et recon.'!L90)</f>
        <v/>
      </c>
      <c r="K102" s="286" t="str">
        <f>IF('Stations acquisition et recon.'!P90="","",'Stations acquisition et recon.'!P90)</f>
        <v/>
      </c>
    </row>
    <row r="103" spans="2:11" ht="60" customHeight="1" x14ac:dyDescent="0.25">
      <c r="B103" s="287" t="str">
        <f>IF('État de l''équipement'!C79="","",'État de l''équipement'!C79)</f>
        <v/>
      </c>
      <c r="C103" s="284" t="str">
        <f>IF('État de l''équipement'!D79="","",'État de l''équipement'!D79)</f>
        <v/>
      </c>
      <c r="D103" s="284" t="str">
        <f>IF('Calibration et stabilité du TDM'!N92="","",IF(AND('Calibration et stabilité du TDM'!N92="Conforme",'Calibration et stabilité du TDM'!O92="Conforme"),"Conforme", "Non conforme"))</f>
        <v/>
      </c>
      <c r="E103" s="366" t="str">
        <f>IF('Fonctionnement des indicateurs'!D78="","",'Fonctionnement des indicateurs'!D78)</f>
        <v/>
      </c>
      <c r="F103" s="367"/>
      <c r="G103" s="368"/>
      <c r="H103" s="285" t="str">
        <f>IF('Stations acquisition et recon.'!D91="","",'Stations acquisition et recon.'!D91)</f>
        <v/>
      </c>
      <c r="I103" s="286" t="str">
        <f>IF('Stations acquisition et recon.'!H91="","",'Stations acquisition et recon.'!H91)</f>
        <v/>
      </c>
      <c r="J103" s="286" t="str">
        <f>IF('Stations acquisition et recon.'!L91="","",'Stations acquisition et recon.'!L91)</f>
        <v/>
      </c>
      <c r="K103" s="286" t="str">
        <f>IF('Stations acquisition et recon.'!P91="","",'Stations acquisition et recon.'!P91)</f>
        <v/>
      </c>
    </row>
    <row r="104" spans="2:11" ht="60" customHeight="1" x14ac:dyDescent="0.25">
      <c r="B104" s="287" t="str">
        <f>IF('État de l''équipement'!C80="","",'État de l''équipement'!C80)</f>
        <v/>
      </c>
      <c r="C104" s="284" t="str">
        <f>IF('État de l''équipement'!D80="","",'État de l''équipement'!D80)</f>
        <v/>
      </c>
      <c r="D104" s="284" t="str">
        <f>IF('Calibration et stabilité du TDM'!N93="","",IF(AND('Calibration et stabilité du TDM'!N93="Conforme",'Calibration et stabilité du TDM'!O93="Conforme"),"Conforme", "Non conforme"))</f>
        <v/>
      </c>
      <c r="E104" s="366" t="str">
        <f>IF('Fonctionnement des indicateurs'!D79="","",'Fonctionnement des indicateurs'!D79)</f>
        <v/>
      </c>
      <c r="F104" s="367"/>
      <c r="G104" s="368"/>
      <c r="H104" s="285" t="str">
        <f>IF('Stations acquisition et recon.'!D92="","",'Stations acquisition et recon.'!D92)</f>
        <v/>
      </c>
      <c r="I104" s="286" t="str">
        <f>IF('Stations acquisition et recon.'!H92="","",'Stations acquisition et recon.'!H92)</f>
        <v/>
      </c>
      <c r="J104" s="286" t="str">
        <f>IF('Stations acquisition et recon.'!L92="","",'Stations acquisition et recon.'!L92)</f>
        <v/>
      </c>
      <c r="K104" s="286" t="str">
        <f>IF('Stations acquisition et recon.'!P92="","",'Stations acquisition et recon.'!P92)</f>
        <v/>
      </c>
    </row>
    <row r="105" spans="2:11" ht="60" customHeight="1" x14ac:dyDescent="0.25">
      <c r="B105" s="287" t="str">
        <f>IF('État de l''équipement'!C81="","",'État de l''équipement'!C81)</f>
        <v/>
      </c>
      <c r="C105" s="284" t="str">
        <f>IF('État de l''équipement'!D81="","",'État de l''équipement'!D81)</f>
        <v/>
      </c>
      <c r="D105" s="284" t="str">
        <f>IF('Calibration et stabilité du TDM'!N94="","",IF(AND('Calibration et stabilité du TDM'!N94="Conforme",'Calibration et stabilité du TDM'!O94="Conforme"),"Conforme", "Non conforme"))</f>
        <v/>
      </c>
      <c r="E105" s="366" t="str">
        <f>IF('Fonctionnement des indicateurs'!D80="","",'Fonctionnement des indicateurs'!D80)</f>
        <v/>
      </c>
      <c r="F105" s="367"/>
      <c r="G105" s="368"/>
      <c r="H105" s="285" t="str">
        <f>IF('Stations acquisition et recon.'!D93="","",'Stations acquisition et recon.'!D93)</f>
        <v/>
      </c>
      <c r="I105" s="286" t="str">
        <f>IF('Stations acquisition et recon.'!H93="","",'Stations acquisition et recon.'!H93)</f>
        <v/>
      </c>
      <c r="J105" s="286" t="str">
        <f>IF('Stations acquisition et recon.'!L93="","",'Stations acquisition et recon.'!L93)</f>
        <v/>
      </c>
      <c r="K105" s="286" t="str">
        <f>IF('Stations acquisition et recon.'!P93="","",'Stations acquisition et recon.'!P93)</f>
        <v/>
      </c>
    </row>
    <row r="106" spans="2:11" ht="60" customHeight="1" x14ac:dyDescent="0.25">
      <c r="B106" s="287" t="str">
        <f>IF('État de l''équipement'!C82="","",'État de l''équipement'!C82)</f>
        <v/>
      </c>
      <c r="C106" s="284" t="str">
        <f>IF('État de l''équipement'!D82="","",'État de l''équipement'!D82)</f>
        <v/>
      </c>
      <c r="D106" s="284" t="str">
        <f>IF('Calibration et stabilité du TDM'!N95="","",IF(AND('Calibration et stabilité du TDM'!N95="Conforme",'Calibration et stabilité du TDM'!O95="Conforme"),"Conforme", "Non conforme"))</f>
        <v/>
      </c>
      <c r="E106" s="366" t="str">
        <f>IF('Fonctionnement des indicateurs'!D81="","",'Fonctionnement des indicateurs'!D81)</f>
        <v/>
      </c>
      <c r="F106" s="367"/>
      <c r="G106" s="368"/>
      <c r="H106" s="323" t="str">
        <f>IF('Stations acquisition et recon.'!D94="","",'Stations acquisition et recon.'!D94)</f>
        <v/>
      </c>
      <c r="I106" s="286" t="str">
        <f>IF('Stations acquisition et recon.'!H94="","",'Stations acquisition et recon.'!H94)</f>
        <v/>
      </c>
      <c r="J106" s="286" t="str">
        <f>IF('Stations acquisition et recon.'!L94="","",'Stations acquisition et recon.'!L94)</f>
        <v/>
      </c>
      <c r="K106" s="286" t="str">
        <f>IF('Stations acquisition et recon.'!P94="","",'Stations acquisition et recon.'!P94)</f>
        <v/>
      </c>
    </row>
    <row r="107" spans="2:11" ht="60" customHeight="1" x14ac:dyDescent="0.25">
      <c r="B107" s="283" t="str">
        <f>IF('État de l''équipement'!C83="","",'État de l''équipement'!C83)</f>
        <v/>
      </c>
      <c r="C107" s="284" t="str">
        <f>IF('État de l''équipement'!D83="","",'État de l''équipement'!D83)</f>
        <v/>
      </c>
      <c r="D107" s="284" t="str">
        <f>IF('Calibration et stabilité du TDM'!N96="","",IF(AND('Calibration et stabilité du TDM'!N96="Conforme",'Calibration et stabilité du TDM'!O96="Conforme"),"Conforme", "Non conforme"))</f>
        <v/>
      </c>
      <c r="E107" s="366" t="str">
        <f>IF('Fonctionnement des indicateurs'!D82="","",'Fonctionnement des indicateurs'!D82)</f>
        <v/>
      </c>
      <c r="F107" s="367"/>
      <c r="G107" s="368"/>
      <c r="H107" s="322" t="str">
        <f>IF('Stations acquisition et recon.'!D95="","",'Stations acquisition et recon.'!D95)</f>
        <v/>
      </c>
      <c r="I107" s="286" t="str">
        <f>IF('Stations acquisition et recon.'!H95="","",'Stations acquisition et recon.'!H95)</f>
        <v/>
      </c>
      <c r="J107" s="286" t="str">
        <f>IF('Stations acquisition et recon.'!L95="","",'Stations acquisition et recon.'!L95)</f>
        <v/>
      </c>
      <c r="K107" s="286" t="str">
        <f>IF('Stations acquisition et recon.'!P95="","",'Stations acquisition et recon.'!P95)</f>
        <v/>
      </c>
    </row>
    <row r="108" spans="2:11" ht="60" customHeight="1" x14ac:dyDescent="0.25">
      <c r="B108" s="287" t="str">
        <f>IF('État de l''équipement'!C84="","",'État de l''équipement'!C84)</f>
        <v/>
      </c>
      <c r="C108" s="284" t="str">
        <f>IF('État de l''équipement'!D84="","",'État de l''équipement'!D84)</f>
        <v/>
      </c>
      <c r="D108" s="284" t="str">
        <f>IF('Calibration et stabilité du TDM'!N97="","",IF(AND('Calibration et stabilité du TDM'!N97="Conforme",'Calibration et stabilité du TDM'!O97="Conforme"),"Conforme", "Non conforme"))</f>
        <v/>
      </c>
      <c r="E108" s="366" t="str">
        <f>IF('Fonctionnement des indicateurs'!D83="","",'Fonctionnement des indicateurs'!D83)</f>
        <v/>
      </c>
      <c r="F108" s="367"/>
      <c r="G108" s="368"/>
      <c r="H108" s="322" t="str">
        <f>IF('Stations acquisition et recon.'!D96="","",'Stations acquisition et recon.'!D96)</f>
        <v/>
      </c>
      <c r="I108" s="286" t="str">
        <f>IF('Stations acquisition et recon.'!H96="","",'Stations acquisition et recon.'!H96)</f>
        <v/>
      </c>
      <c r="J108" s="286" t="str">
        <f>IF('Stations acquisition et recon.'!L96="","",'Stations acquisition et recon.'!L96)</f>
        <v/>
      </c>
      <c r="K108" s="286" t="str">
        <f>IF('Stations acquisition et recon.'!P96="","",'Stations acquisition et recon.'!P96)</f>
        <v/>
      </c>
    </row>
    <row r="109" spans="2:11" ht="60" customHeight="1" x14ac:dyDescent="0.25">
      <c r="B109" s="287" t="str">
        <f>IF('État de l''équipement'!C85="","",'État de l''équipement'!C85)</f>
        <v/>
      </c>
      <c r="C109" s="284" t="str">
        <f>IF('État de l''équipement'!D85="","",'État de l''équipement'!D85)</f>
        <v/>
      </c>
      <c r="D109" s="284" t="str">
        <f>IF('Calibration et stabilité du TDM'!N98="","",IF(AND('Calibration et stabilité du TDM'!N98="Conforme",'Calibration et stabilité du TDM'!O98="Conforme"),"Conforme", "Non conforme"))</f>
        <v/>
      </c>
      <c r="E109" s="366" t="str">
        <f>IF('Fonctionnement des indicateurs'!D84="","",'Fonctionnement des indicateurs'!D84)</f>
        <v/>
      </c>
      <c r="F109" s="367"/>
      <c r="G109" s="368"/>
      <c r="H109" s="322" t="str">
        <f>IF('Stations acquisition et recon.'!D97="","",'Stations acquisition et recon.'!D97)</f>
        <v/>
      </c>
      <c r="I109" s="286" t="str">
        <f>IF('Stations acquisition et recon.'!H97="","",'Stations acquisition et recon.'!H97)</f>
        <v/>
      </c>
      <c r="J109" s="286" t="str">
        <f>IF('Stations acquisition et recon.'!L97="","",'Stations acquisition et recon.'!L97)</f>
        <v/>
      </c>
      <c r="K109" s="286" t="str">
        <f>IF('Stations acquisition et recon.'!P97="","",'Stations acquisition et recon.'!P97)</f>
        <v/>
      </c>
    </row>
    <row r="110" spans="2:11" ht="60" customHeight="1" x14ac:dyDescent="0.25">
      <c r="B110" s="287" t="str">
        <f>IF('État de l''équipement'!C86="","",'État de l''équipement'!C86)</f>
        <v/>
      </c>
      <c r="C110" s="284" t="str">
        <f>IF('État de l''équipement'!D86="","",'État de l''équipement'!D86)</f>
        <v/>
      </c>
      <c r="D110" s="284" t="str">
        <f>IF('Calibration et stabilité du TDM'!N99="","",IF(AND('Calibration et stabilité du TDM'!N99="Conforme",'Calibration et stabilité du TDM'!O99="Conforme"),"Conforme", "Non conforme"))</f>
        <v/>
      </c>
      <c r="E110" s="366" t="str">
        <f>IF('Fonctionnement des indicateurs'!D85="","",'Fonctionnement des indicateurs'!D85)</f>
        <v/>
      </c>
      <c r="F110" s="367"/>
      <c r="G110" s="368"/>
      <c r="H110" s="322" t="str">
        <f>IF('Stations acquisition et recon.'!D98="","",'Stations acquisition et recon.'!D98)</f>
        <v/>
      </c>
      <c r="I110" s="286" t="str">
        <f>IF('Stations acquisition et recon.'!H98="","",'Stations acquisition et recon.'!H98)</f>
        <v/>
      </c>
      <c r="J110" s="286" t="str">
        <f>IF('Stations acquisition et recon.'!L98="","",'Stations acquisition et recon.'!L98)</f>
        <v/>
      </c>
      <c r="K110" s="286" t="str">
        <f>IF('Stations acquisition et recon.'!P98="","",'Stations acquisition et recon.'!P98)</f>
        <v/>
      </c>
    </row>
    <row r="111" spans="2:11" ht="60" customHeight="1" x14ac:dyDescent="0.25">
      <c r="B111" s="287" t="str">
        <f>IF('État de l''équipement'!C87="","",'État de l''équipement'!C87)</f>
        <v/>
      </c>
      <c r="C111" s="284" t="str">
        <f>IF('État de l''équipement'!D87="","",'État de l''équipement'!D87)</f>
        <v/>
      </c>
      <c r="D111" s="284" t="str">
        <f>IF('Calibration et stabilité du TDM'!N100="","",IF(AND('Calibration et stabilité du TDM'!N100="Conforme",'Calibration et stabilité du TDM'!O100="Conforme"),"Conforme", "Non conforme"))</f>
        <v/>
      </c>
      <c r="E111" s="366" t="str">
        <f>IF('Fonctionnement des indicateurs'!D86="","",'Fonctionnement des indicateurs'!D86)</f>
        <v/>
      </c>
      <c r="F111" s="367"/>
      <c r="G111" s="368"/>
      <c r="H111" s="322" t="str">
        <f>IF('Stations acquisition et recon.'!D99="","",'Stations acquisition et recon.'!D99)</f>
        <v/>
      </c>
      <c r="I111" s="286" t="str">
        <f>IF('Stations acquisition et recon.'!H99="","",'Stations acquisition et recon.'!H99)</f>
        <v/>
      </c>
      <c r="J111" s="286" t="str">
        <f>IF('Stations acquisition et recon.'!L99="","",'Stations acquisition et recon.'!L99)</f>
        <v/>
      </c>
      <c r="K111" s="286" t="str">
        <f>IF('Stations acquisition et recon.'!P99="","",'Stations acquisition et recon.'!P99)</f>
        <v/>
      </c>
    </row>
    <row r="112" spans="2:11" ht="60" customHeight="1" x14ac:dyDescent="0.25">
      <c r="B112" s="287" t="str">
        <f>IF('État de l''équipement'!C88="","",'État de l''équipement'!C88)</f>
        <v/>
      </c>
      <c r="C112" s="284" t="str">
        <f>IF('État de l''équipement'!D88="","",'État de l''équipement'!D88)</f>
        <v/>
      </c>
      <c r="D112" s="284" t="str">
        <f>IF('Calibration et stabilité du TDM'!N101="","",IF(AND('Calibration et stabilité du TDM'!N101="Conforme",'Calibration et stabilité du TDM'!O101="Conforme"),"Conforme", "Non conforme"))</f>
        <v/>
      </c>
      <c r="E112" s="366" t="str">
        <f>IF('Fonctionnement des indicateurs'!D87="","",'Fonctionnement des indicateurs'!D87)</f>
        <v/>
      </c>
      <c r="F112" s="367"/>
      <c r="G112" s="368"/>
      <c r="H112" s="322" t="str">
        <f>IF('Stations acquisition et recon.'!D100="","",'Stations acquisition et recon.'!D100)</f>
        <v/>
      </c>
      <c r="I112" s="286" t="str">
        <f>IF('Stations acquisition et recon.'!H100="","",'Stations acquisition et recon.'!H100)</f>
        <v/>
      </c>
      <c r="J112" s="286" t="str">
        <f>IF('Stations acquisition et recon.'!L100="","",'Stations acquisition et recon.'!L100)</f>
        <v/>
      </c>
      <c r="K112" s="286" t="str">
        <f>IF('Stations acquisition et recon.'!P100="","",'Stations acquisition et recon.'!P100)</f>
        <v/>
      </c>
    </row>
    <row r="113" spans="2:11" ht="60" customHeight="1" x14ac:dyDescent="0.25">
      <c r="B113" s="287" t="str">
        <f>IF('État de l''équipement'!C89="","",'État de l''équipement'!C89)</f>
        <v/>
      </c>
      <c r="C113" s="284" t="str">
        <f>IF('État de l''équipement'!D89="","",'État de l''équipement'!D89)</f>
        <v/>
      </c>
      <c r="D113" s="284" t="str">
        <f>IF('Calibration et stabilité du TDM'!N102="","",IF(AND('Calibration et stabilité du TDM'!N102="Conforme",'Calibration et stabilité du TDM'!O102="Conforme"),"Conforme", "Non conforme"))</f>
        <v/>
      </c>
      <c r="E113" s="366" t="str">
        <f>IF('Fonctionnement des indicateurs'!D88="","",'Fonctionnement des indicateurs'!D88)</f>
        <v/>
      </c>
      <c r="F113" s="367"/>
      <c r="G113" s="368"/>
      <c r="H113" s="322" t="str">
        <f>IF('Stations acquisition et recon.'!D101="","",'Stations acquisition et recon.'!D101)</f>
        <v/>
      </c>
      <c r="I113" s="286" t="str">
        <f>IF('Stations acquisition et recon.'!H101="","",'Stations acquisition et recon.'!H101)</f>
        <v/>
      </c>
      <c r="J113" s="286" t="str">
        <f>IF('Stations acquisition et recon.'!L101="","",'Stations acquisition et recon.'!L101)</f>
        <v/>
      </c>
      <c r="K113" s="286" t="str">
        <f>IF('Stations acquisition et recon.'!P101="","",'Stations acquisition et recon.'!P101)</f>
        <v/>
      </c>
    </row>
    <row r="114" spans="2:11" ht="60" customHeight="1" x14ac:dyDescent="0.25">
      <c r="B114" s="287" t="str">
        <f>IF('État de l''équipement'!C90="","",'État de l''équipement'!C90)</f>
        <v/>
      </c>
      <c r="C114" s="284" t="str">
        <f>IF('État de l''équipement'!D90="","",'État de l''équipement'!D90)</f>
        <v/>
      </c>
      <c r="D114" s="284" t="str">
        <f>IF('Calibration et stabilité du TDM'!N103="","",IF(AND('Calibration et stabilité du TDM'!N103="Conforme",'Calibration et stabilité du TDM'!O103="Conforme"),"Conforme", "Non conforme"))</f>
        <v/>
      </c>
      <c r="E114" s="366" t="str">
        <f>IF('Fonctionnement des indicateurs'!D89="","",'Fonctionnement des indicateurs'!D89)</f>
        <v/>
      </c>
      <c r="F114" s="367"/>
      <c r="G114" s="368"/>
      <c r="H114" s="322" t="str">
        <f>IF('Stations acquisition et recon.'!D102="","",'Stations acquisition et recon.'!D102)</f>
        <v/>
      </c>
      <c r="I114" s="286" t="str">
        <f>IF('Stations acquisition et recon.'!H102="","",'Stations acquisition et recon.'!H102)</f>
        <v/>
      </c>
      <c r="J114" s="286" t="str">
        <f>IF('Stations acquisition et recon.'!L102="","",'Stations acquisition et recon.'!L102)</f>
        <v/>
      </c>
      <c r="K114" s="286" t="str">
        <f>IF('Stations acquisition et recon.'!P102="","",'Stations acquisition et recon.'!P102)</f>
        <v/>
      </c>
    </row>
    <row r="115" spans="2:11" ht="60" customHeight="1" x14ac:dyDescent="0.25">
      <c r="B115" s="287" t="str">
        <f>IF('État de l''équipement'!C91="","",'État de l''équipement'!C91)</f>
        <v/>
      </c>
      <c r="C115" s="284" t="str">
        <f>IF('État de l''équipement'!D91="","",'État de l''équipement'!D91)</f>
        <v/>
      </c>
      <c r="D115" s="284" t="str">
        <f>IF('Calibration et stabilité du TDM'!N104="","",IF(AND('Calibration et stabilité du TDM'!N104="Conforme",'Calibration et stabilité du TDM'!O104="Conforme"),"Conforme", "Non conforme"))</f>
        <v/>
      </c>
      <c r="E115" s="366" t="str">
        <f>IF('Fonctionnement des indicateurs'!D90="","",'Fonctionnement des indicateurs'!D90)</f>
        <v/>
      </c>
      <c r="F115" s="367"/>
      <c r="G115" s="368"/>
      <c r="H115" s="322" t="str">
        <f>IF('Stations acquisition et recon.'!D103="","",'Stations acquisition et recon.'!D103)</f>
        <v/>
      </c>
      <c r="I115" s="286" t="str">
        <f>IF('Stations acquisition et recon.'!H103="","",'Stations acquisition et recon.'!H103)</f>
        <v/>
      </c>
      <c r="J115" s="286" t="str">
        <f>IF('Stations acquisition et recon.'!L103="","",'Stations acquisition et recon.'!L103)</f>
        <v/>
      </c>
      <c r="K115" s="286" t="str">
        <f>IF('Stations acquisition et recon.'!P103="","",'Stations acquisition et recon.'!P103)</f>
        <v/>
      </c>
    </row>
    <row r="116" spans="2:11" ht="60" customHeight="1" x14ac:dyDescent="0.25">
      <c r="B116" s="287" t="str">
        <f>IF('État de l''équipement'!C92="","",'État de l''équipement'!C92)</f>
        <v/>
      </c>
      <c r="C116" s="284" t="str">
        <f>IF('État de l''équipement'!D92="","",'État de l''équipement'!D92)</f>
        <v/>
      </c>
      <c r="D116" s="284" t="str">
        <f>IF('Calibration et stabilité du TDM'!N105="","",IF(AND('Calibration et stabilité du TDM'!N105="Conforme",'Calibration et stabilité du TDM'!O105="Conforme"),"Conforme", "Non conforme"))</f>
        <v/>
      </c>
      <c r="E116" s="366" t="str">
        <f>IF('Fonctionnement des indicateurs'!D91="","",'Fonctionnement des indicateurs'!D91)</f>
        <v/>
      </c>
      <c r="F116" s="367"/>
      <c r="G116" s="368"/>
      <c r="H116" s="322" t="str">
        <f>IF('Stations acquisition et recon.'!D104="","",'Stations acquisition et recon.'!D104)</f>
        <v/>
      </c>
      <c r="I116" s="286" t="str">
        <f>IF('Stations acquisition et recon.'!H104="","",'Stations acquisition et recon.'!H104)</f>
        <v/>
      </c>
      <c r="J116" s="286" t="str">
        <f>IF('Stations acquisition et recon.'!L104="","",'Stations acquisition et recon.'!L104)</f>
        <v/>
      </c>
      <c r="K116" s="286" t="str">
        <f>IF('Stations acquisition et recon.'!P104="","",'Stations acquisition et recon.'!P104)</f>
        <v/>
      </c>
    </row>
    <row r="117" spans="2:11" ht="60" customHeight="1" x14ac:dyDescent="0.25">
      <c r="B117" s="287" t="str">
        <f>IF('État de l''équipement'!C93="","",'État de l''équipement'!C93)</f>
        <v/>
      </c>
      <c r="C117" s="284" t="str">
        <f>IF('État de l''équipement'!D93="","",'État de l''équipement'!D93)</f>
        <v/>
      </c>
      <c r="D117" s="284" t="str">
        <f>IF('Calibration et stabilité du TDM'!N106="","",IF(AND('Calibration et stabilité du TDM'!N106="Conforme",'Calibration et stabilité du TDM'!O106="Conforme"),"Conforme", "Non conforme"))</f>
        <v/>
      </c>
      <c r="E117" s="366" t="str">
        <f>IF('Fonctionnement des indicateurs'!D92="","",'Fonctionnement des indicateurs'!D92)</f>
        <v/>
      </c>
      <c r="F117" s="367"/>
      <c r="G117" s="368"/>
      <c r="H117" s="322" t="str">
        <f>IF('Stations acquisition et recon.'!D105="","",'Stations acquisition et recon.'!D105)</f>
        <v/>
      </c>
      <c r="I117" s="286" t="str">
        <f>IF('Stations acquisition et recon.'!H105="","",'Stations acquisition et recon.'!H105)</f>
        <v/>
      </c>
      <c r="J117" s="286" t="str">
        <f>IF('Stations acquisition et recon.'!L105="","",'Stations acquisition et recon.'!L105)</f>
        <v/>
      </c>
      <c r="K117" s="286" t="str">
        <f>IF('Stations acquisition et recon.'!P105="","",'Stations acquisition et recon.'!P105)</f>
        <v/>
      </c>
    </row>
    <row r="118" spans="2:11" ht="60" customHeight="1" x14ac:dyDescent="0.25">
      <c r="B118" s="287" t="str">
        <f>IF('État de l''équipement'!C94="","",'État de l''équipement'!C94)</f>
        <v/>
      </c>
      <c r="C118" s="284" t="str">
        <f>IF('État de l''équipement'!D94="","",'État de l''équipement'!D94)</f>
        <v/>
      </c>
      <c r="D118" s="284" t="str">
        <f>IF('Calibration et stabilité du TDM'!N107="","",IF(AND('Calibration et stabilité du TDM'!N107="Conforme",'Calibration et stabilité du TDM'!O107="Conforme"),"Conforme", "Non conforme"))</f>
        <v/>
      </c>
      <c r="E118" s="366" t="str">
        <f>IF('Fonctionnement des indicateurs'!D93="","",'Fonctionnement des indicateurs'!D93)</f>
        <v/>
      </c>
      <c r="F118" s="367"/>
      <c r="G118" s="368"/>
      <c r="H118" s="322" t="str">
        <f>IF('Stations acquisition et recon.'!D106="","",'Stations acquisition et recon.'!D106)</f>
        <v/>
      </c>
      <c r="I118" s="286" t="str">
        <f>IF('Stations acquisition et recon.'!H106="","",'Stations acquisition et recon.'!H106)</f>
        <v/>
      </c>
      <c r="J118" s="286" t="str">
        <f>IF('Stations acquisition et recon.'!L106="","",'Stations acquisition et recon.'!L106)</f>
        <v/>
      </c>
      <c r="K118" s="286" t="str">
        <f>IF('Stations acquisition et recon.'!P106="","",'Stations acquisition et recon.'!P106)</f>
        <v/>
      </c>
    </row>
    <row r="119" spans="2:11" ht="60" customHeight="1" x14ac:dyDescent="0.25">
      <c r="B119" s="287" t="str">
        <f>IF('État de l''équipement'!C95="","",'État de l''équipement'!C95)</f>
        <v/>
      </c>
      <c r="C119" s="284" t="str">
        <f>IF('État de l''équipement'!D95="","",'État de l''équipement'!D95)</f>
        <v/>
      </c>
      <c r="D119" s="284" t="str">
        <f>IF('Calibration et stabilité du TDM'!N108="","",IF(AND('Calibration et stabilité du TDM'!N108="Conforme",'Calibration et stabilité du TDM'!O108="Conforme"),"Conforme", "Non conforme"))</f>
        <v/>
      </c>
      <c r="E119" s="366" t="str">
        <f>IF('Fonctionnement des indicateurs'!D94="","",'Fonctionnement des indicateurs'!D94)</f>
        <v/>
      </c>
      <c r="F119" s="367"/>
      <c r="G119" s="368"/>
      <c r="H119" s="322" t="str">
        <f>IF('Stations acquisition et recon.'!D107="","",'Stations acquisition et recon.'!D107)</f>
        <v/>
      </c>
      <c r="I119" s="286" t="str">
        <f>IF('Stations acquisition et recon.'!H107="","",'Stations acquisition et recon.'!H107)</f>
        <v/>
      </c>
      <c r="J119" s="286" t="str">
        <f>IF('Stations acquisition et recon.'!L107="","",'Stations acquisition et recon.'!L107)</f>
        <v/>
      </c>
      <c r="K119" s="286" t="str">
        <f>IF('Stations acquisition et recon.'!P107="","",'Stations acquisition et recon.'!P107)</f>
        <v/>
      </c>
    </row>
    <row r="120" spans="2:11" ht="60" customHeight="1" x14ac:dyDescent="0.25">
      <c r="B120" s="287" t="str">
        <f>IF('État de l''équipement'!C96="","",'État de l''équipement'!C96)</f>
        <v/>
      </c>
      <c r="C120" s="284" t="str">
        <f>IF('État de l''équipement'!D96="","",'État de l''équipement'!D96)</f>
        <v/>
      </c>
      <c r="D120" s="284" t="str">
        <f>IF('Calibration et stabilité du TDM'!N109="","",IF(AND('Calibration et stabilité du TDM'!N109="Conforme",'Calibration et stabilité du TDM'!O109="Conforme"),"Conforme", "Non conforme"))</f>
        <v/>
      </c>
      <c r="E120" s="366" t="str">
        <f>IF('Fonctionnement des indicateurs'!D95="","",'Fonctionnement des indicateurs'!D95)</f>
        <v/>
      </c>
      <c r="F120" s="367"/>
      <c r="G120" s="368"/>
      <c r="H120" s="322" t="str">
        <f>IF('Stations acquisition et recon.'!D108="","",'Stations acquisition et recon.'!D108)</f>
        <v/>
      </c>
      <c r="I120" s="286" t="str">
        <f>IF('Stations acquisition et recon.'!H108="","",'Stations acquisition et recon.'!H108)</f>
        <v/>
      </c>
      <c r="J120" s="286" t="str">
        <f>IF('Stations acquisition et recon.'!L108="","",'Stations acquisition et recon.'!L108)</f>
        <v/>
      </c>
      <c r="K120" s="286" t="str">
        <f>IF('Stations acquisition et recon.'!P108="","",'Stations acquisition et recon.'!P108)</f>
        <v/>
      </c>
    </row>
    <row r="121" spans="2:11" ht="60" customHeight="1" x14ac:dyDescent="0.25">
      <c r="B121" s="287" t="str">
        <f>IF('État de l''équipement'!C97="","",'État de l''équipement'!C97)</f>
        <v/>
      </c>
      <c r="C121" s="284" t="str">
        <f>IF('État de l''équipement'!D97="","",'État de l''équipement'!D97)</f>
        <v/>
      </c>
      <c r="D121" s="284" t="str">
        <f>IF('Calibration et stabilité du TDM'!N110="","",IF(AND('Calibration et stabilité du TDM'!N110="Conforme",'Calibration et stabilité du TDM'!O110="Conforme"),"Conforme", "Non conforme"))</f>
        <v/>
      </c>
      <c r="E121" s="366" t="str">
        <f>IF('Fonctionnement des indicateurs'!D96="","",'Fonctionnement des indicateurs'!D96)</f>
        <v/>
      </c>
      <c r="F121" s="367"/>
      <c r="G121" s="368"/>
      <c r="H121" s="322" t="str">
        <f>IF('Stations acquisition et recon.'!D109="","",'Stations acquisition et recon.'!D109)</f>
        <v/>
      </c>
      <c r="I121" s="286" t="str">
        <f>IF('Stations acquisition et recon.'!H109="","",'Stations acquisition et recon.'!H109)</f>
        <v/>
      </c>
      <c r="J121" s="286" t="str">
        <f>IF('Stations acquisition et recon.'!L109="","",'Stations acquisition et recon.'!L109)</f>
        <v/>
      </c>
      <c r="K121" s="286" t="str">
        <f>IF('Stations acquisition et recon.'!P109="","",'Stations acquisition et recon.'!P109)</f>
        <v/>
      </c>
    </row>
    <row r="122" spans="2:11" ht="60" customHeight="1" x14ac:dyDescent="0.25">
      <c r="B122" s="287" t="str">
        <f>IF('État de l''équipement'!C98="","",'État de l''équipement'!C98)</f>
        <v/>
      </c>
      <c r="C122" s="284" t="str">
        <f>IF('État de l''équipement'!D98="","",'État de l''équipement'!D98)</f>
        <v/>
      </c>
      <c r="D122" s="284" t="str">
        <f>IF('Calibration et stabilité du TDM'!N111="","",IF(AND('Calibration et stabilité du TDM'!N111="Conforme",'Calibration et stabilité du TDM'!O111="Conforme"),"Conforme", "Non conforme"))</f>
        <v/>
      </c>
      <c r="E122" s="366" t="str">
        <f>IF('Fonctionnement des indicateurs'!D97="","",'Fonctionnement des indicateurs'!D97)</f>
        <v/>
      </c>
      <c r="F122" s="367"/>
      <c r="G122" s="368"/>
      <c r="H122" s="322" t="str">
        <f>IF('Stations acquisition et recon.'!D110="","",'Stations acquisition et recon.'!D110)</f>
        <v/>
      </c>
      <c r="I122" s="286" t="str">
        <f>IF('Stations acquisition et recon.'!H110="","",'Stations acquisition et recon.'!H110)</f>
        <v/>
      </c>
      <c r="J122" s="286" t="str">
        <f>IF('Stations acquisition et recon.'!L110="","",'Stations acquisition et recon.'!L110)</f>
        <v/>
      </c>
      <c r="K122" s="286" t="str">
        <f>IF('Stations acquisition et recon.'!P110="","",'Stations acquisition et recon.'!P110)</f>
        <v/>
      </c>
    </row>
    <row r="123" spans="2:11" ht="60" customHeight="1" x14ac:dyDescent="0.25">
      <c r="B123" s="287" t="str">
        <f>IF('État de l''équipement'!C99="","",'État de l''équipement'!C99)</f>
        <v/>
      </c>
      <c r="C123" s="284" t="str">
        <f>IF('État de l''équipement'!D99="","",'État de l''équipement'!D99)</f>
        <v/>
      </c>
      <c r="D123" s="284" t="str">
        <f>IF('Calibration et stabilité du TDM'!N112="","",IF(AND('Calibration et stabilité du TDM'!N112="Conforme",'Calibration et stabilité du TDM'!O112="Conforme"),"Conforme", "Non conforme"))</f>
        <v/>
      </c>
      <c r="E123" s="366" t="str">
        <f>IF('Fonctionnement des indicateurs'!D98="","",'Fonctionnement des indicateurs'!D98)</f>
        <v/>
      </c>
      <c r="F123" s="367"/>
      <c r="G123" s="368"/>
      <c r="H123" s="322" t="str">
        <f>IF('Stations acquisition et recon.'!D111="","",'Stations acquisition et recon.'!D111)</f>
        <v/>
      </c>
      <c r="I123" s="286" t="str">
        <f>IF('Stations acquisition et recon.'!H111="","",'Stations acquisition et recon.'!H111)</f>
        <v/>
      </c>
      <c r="J123" s="286" t="str">
        <f>IF('Stations acquisition et recon.'!L111="","",'Stations acquisition et recon.'!L111)</f>
        <v/>
      </c>
      <c r="K123" s="286" t="str">
        <f>IF('Stations acquisition et recon.'!P111="","",'Stations acquisition et recon.'!P111)</f>
        <v/>
      </c>
    </row>
    <row r="124" spans="2:11" ht="60" customHeight="1" x14ac:dyDescent="0.25">
      <c r="B124" s="287" t="str">
        <f>IF('État de l''équipement'!C100="","",'État de l''équipement'!C100)</f>
        <v/>
      </c>
      <c r="C124" s="284" t="str">
        <f>IF('État de l''équipement'!D100="","",'État de l''équipement'!D100)</f>
        <v/>
      </c>
      <c r="D124" s="284" t="str">
        <f>IF('Calibration et stabilité du TDM'!N113="","",IF(AND('Calibration et stabilité du TDM'!N113="Conforme",'Calibration et stabilité du TDM'!O113="Conforme"),"Conforme", "Non conforme"))</f>
        <v/>
      </c>
      <c r="E124" s="366" t="str">
        <f>IF('Fonctionnement des indicateurs'!D99="","",'Fonctionnement des indicateurs'!D99)</f>
        <v/>
      </c>
      <c r="F124" s="367"/>
      <c r="G124" s="368"/>
      <c r="H124" s="285" t="str">
        <f>IF('Stations acquisition et recon.'!D112="","",'Stations acquisition et recon.'!D112)</f>
        <v/>
      </c>
      <c r="I124" s="286" t="str">
        <f>IF('Stations acquisition et recon.'!H112="","",'Stations acquisition et recon.'!H112)</f>
        <v/>
      </c>
      <c r="J124" s="286" t="str">
        <f>IF('Stations acquisition et recon.'!L112="","",'Stations acquisition et recon.'!L112)</f>
        <v/>
      </c>
      <c r="K124" s="286" t="str">
        <f>IF('Stations acquisition et recon.'!P112="","",'Stations acquisition et recon.'!P112)</f>
        <v/>
      </c>
    </row>
    <row r="125" spans="2:11" ht="60" customHeight="1" x14ac:dyDescent="0.25">
      <c r="B125" s="287" t="str">
        <f>IF('État de l''équipement'!C101="","",'État de l''équipement'!C101)</f>
        <v/>
      </c>
      <c r="C125" s="284" t="str">
        <f>IF('État de l''équipement'!D101="","",'État de l''équipement'!D101)</f>
        <v/>
      </c>
      <c r="D125" s="284" t="str">
        <f>IF('Calibration et stabilité du TDM'!N114="","",IF(AND('Calibration et stabilité du TDM'!N114="Conforme",'Calibration et stabilité du TDM'!O114="Conforme"),"Conforme", "Non conforme"))</f>
        <v/>
      </c>
      <c r="E125" s="366" t="str">
        <f>IF('Fonctionnement des indicateurs'!D100="","",'Fonctionnement des indicateurs'!D100)</f>
        <v/>
      </c>
      <c r="F125" s="367"/>
      <c r="G125" s="368"/>
      <c r="H125" s="285" t="str">
        <f>IF('Stations acquisition et recon.'!D113="","",'Stations acquisition et recon.'!D113)</f>
        <v/>
      </c>
      <c r="I125" s="286" t="str">
        <f>IF('Stations acquisition et recon.'!H113="","",'Stations acquisition et recon.'!H113)</f>
        <v/>
      </c>
      <c r="J125" s="286" t="str">
        <f>IF('Stations acquisition et recon.'!L113="","",'Stations acquisition et recon.'!L113)</f>
        <v/>
      </c>
      <c r="K125" s="286" t="str">
        <f>IF('Stations acquisition et recon.'!P113="","",'Stations acquisition et recon.'!P113)</f>
        <v/>
      </c>
    </row>
    <row r="126" spans="2:11" ht="60" customHeight="1" x14ac:dyDescent="0.25">
      <c r="B126" s="287" t="str">
        <f>IF('État de l''équipement'!C102="","",'État de l''équipement'!C102)</f>
        <v/>
      </c>
      <c r="C126" s="284" t="str">
        <f>IF('État de l''équipement'!D102="","",'État de l''équipement'!D102)</f>
        <v/>
      </c>
      <c r="D126" s="284" t="str">
        <f>IF('Calibration et stabilité du TDM'!N115="","",IF(AND('Calibration et stabilité du TDM'!N115="Conforme",'Calibration et stabilité du TDM'!O115="Conforme"),"Conforme", "Non conforme"))</f>
        <v/>
      </c>
      <c r="E126" s="366" t="str">
        <f>IF('Fonctionnement des indicateurs'!D101="","",'Fonctionnement des indicateurs'!D101)</f>
        <v/>
      </c>
      <c r="F126" s="367"/>
      <c r="G126" s="368"/>
      <c r="H126" s="285" t="str">
        <f>IF('Stations acquisition et recon.'!D114="","",'Stations acquisition et recon.'!D114)</f>
        <v/>
      </c>
      <c r="I126" s="286" t="str">
        <f>IF('Stations acquisition et recon.'!H114="","",'Stations acquisition et recon.'!H114)</f>
        <v/>
      </c>
      <c r="J126" s="286" t="str">
        <f>IF('Stations acquisition et recon.'!L114="","",'Stations acquisition et recon.'!L114)</f>
        <v/>
      </c>
      <c r="K126" s="286" t="str">
        <f>IF('Stations acquisition et recon.'!P114="","",'Stations acquisition et recon.'!P114)</f>
        <v/>
      </c>
    </row>
    <row r="127" spans="2:11" ht="60" customHeight="1" x14ac:dyDescent="0.25">
      <c r="B127" s="287" t="str">
        <f>IF('État de l''équipement'!C103="","",'État de l''équipement'!C103)</f>
        <v/>
      </c>
      <c r="C127" s="284" t="str">
        <f>IF('État de l''équipement'!D103="","",'État de l''équipement'!D103)</f>
        <v/>
      </c>
      <c r="D127" s="284" t="str">
        <f>IF('Calibration et stabilité du TDM'!N116="","",IF(AND('Calibration et stabilité du TDM'!N116="Conforme",'Calibration et stabilité du TDM'!O116="Conforme"),"Conforme", "Non conforme"))</f>
        <v/>
      </c>
      <c r="E127" s="366" t="str">
        <f>IF('Fonctionnement des indicateurs'!D102="","",'Fonctionnement des indicateurs'!D102)</f>
        <v/>
      </c>
      <c r="F127" s="367"/>
      <c r="G127" s="368"/>
      <c r="H127" s="285" t="str">
        <f>IF('Stations acquisition et recon.'!D115="","",'Stations acquisition et recon.'!D115)</f>
        <v/>
      </c>
      <c r="I127" s="286" t="str">
        <f>IF('Stations acquisition et recon.'!H115="","",'Stations acquisition et recon.'!H115)</f>
        <v/>
      </c>
      <c r="J127" s="286" t="str">
        <f>IF('Stations acquisition et recon.'!L115="","",'Stations acquisition et recon.'!L115)</f>
        <v/>
      </c>
      <c r="K127" s="286" t="str">
        <f>IF('Stations acquisition et recon.'!P115="","",'Stations acquisition et recon.'!P115)</f>
        <v/>
      </c>
    </row>
    <row r="128" spans="2:11" ht="60" customHeight="1" x14ac:dyDescent="0.25">
      <c r="B128" s="287" t="str">
        <f>IF('État de l''équipement'!C104="","",'État de l''équipement'!C104)</f>
        <v/>
      </c>
      <c r="C128" s="284" t="str">
        <f>IF('État de l''équipement'!D104="","",'État de l''équipement'!D104)</f>
        <v/>
      </c>
      <c r="D128" s="284" t="str">
        <f>IF('Calibration et stabilité du TDM'!N117="","",IF(AND('Calibration et stabilité du TDM'!N117="Conforme",'Calibration et stabilité du TDM'!O117="Conforme"),"Conforme", "Non conforme"))</f>
        <v/>
      </c>
      <c r="E128" s="366" t="str">
        <f>IF('Fonctionnement des indicateurs'!D103="","",'Fonctionnement des indicateurs'!D103)</f>
        <v/>
      </c>
      <c r="F128" s="367"/>
      <c r="G128" s="368"/>
      <c r="H128" s="285" t="str">
        <f>IF('Stations acquisition et recon.'!D116="","",'Stations acquisition et recon.'!D116)</f>
        <v/>
      </c>
      <c r="I128" s="286" t="str">
        <f>IF('Stations acquisition et recon.'!H116="","",'Stations acquisition et recon.'!H116)</f>
        <v/>
      </c>
      <c r="J128" s="286" t="str">
        <f>IF('Stations acquisition et recon.'!L116="","",'Stations acquisition et recon.'!L116)</f>
        <v/>
      </c>
      <c r="K128" s="286" t="str">
        <f>IF('Stations acquisition et recon.'!P116="","",'Stations acquisition et recon.'!P116)</f>
        <v/>
      </c>
    </row>
    <row r="129" spans="2:11" ht="60" customHeight="1" x14ac:dyDescent="0.25">
      <c r="B129" s="287" t="str">
        <f>IF('État de l''équipement'!C105="","",'État de l''équipement'!C105)</f>
        <v/>
      </c>
      <c r="C129" s="284" t="str">
        <f>IF('État de l''équipement'!D105="","",'État de l''équipement'!D105)</f>
        <v/>
      </c>
      <c r="D129" s="284" t="str">
        <f>IF('Calibration et stabilité du TDM'!N118="","",IF(AND('Calibration et stabilité du TDM'!N118="Conforme",'Calibration et stabilité du TDM'!O118="Conforme"),"Conforme", "Non conforme"))</f>
        <v/>
      </c>
      <c r="E129" s="366" t="str">
        <f>IF('Fonctionnement des indicateurs'!D104="","",'Fonctionnement des indicateurs'!D104)</f>
        <v/>
      </c>
      <c r="F129" s="367"/>
      <c r="G129" s="368"/>
      <c r="H129" s="285" t="str">
        <f>IF('Stations acquisition et recon.'!D117="","",'Stations acquisition et recon.'!D117)</f>
        <v/>
      </c>
      <c r="I129" s="286" t="str">
        <f>IF('Stations acquisition et recon.'!H117="","",'Stations acquisition et recon.'!H117)</f>
        <v/>
      </c>
      <c r="J129" s="286" t="str">
        <f>IF('Stations acquisition et recon.'!L117="","",'Stations acquisition et recon.'!L117)</f>
        <v/>
      </c>
      <c r="K129" s="286" t="str">
        <f>IF('Stations acquisition et recon.'!P117="","",'Stations acquisition et recon.'!P117)</f>
        <v/>
      </c>
    </row>
    <row r="130" spans="2:11" ht="60" customHeight="1" x14ac:dyDescent="0.25">
      <c r="B130" s="287" t="str">
        <f>IF('État de l''équipement'!C106="","",'État de l''équipement'!C106)</f>
        <v/>
      </c>
      <c r="C130" s="284" t="str">
        <f>IF('État de l''équipement'!D106="","",'État de l''équipement'!D106)</f>
        <v/>
      </c>
      <c r="D130" s="284" t="str">
        <f>IF('Calibration et stabilité du TDM'!N119="","",IF(AND('Calibration et stabilité du TDM'!N119="Conforme",'Calibration et stabilité du TDM'!O119="Conforme"),"Conforme", "Non conforme"))</f>
        <v/>
      </c>
      <c r="E130" s="366" t="str">
        <f>IF('Fonctionnement des indicateurs'!D105="","",'Fonctionnement des indicateurs'!D105)</f>
        <v/>
      </c>
      <c r="F130" s="367"/>
      <c r="G130" s="368"/>
      <c r="H130" s="285" t="str">
        <f>IF('Stations acquisition et recon.'!D118="","",'Stations acquisition et recon.'!D118)</f>
        <v/>
      </c>
      <c r="I130" s="286" t="str">
        <f>IF('Stations acquisition et recon.'!H118="","",'Stations acquisition et recon.'!H118)</f>
        <v/>
      </c>
      <c r="J130" s="286" t="str">
        <f>IF('Stations acquisition et recon.'!L118="","",'Stations acquisition et recon.'!L118)</f>
        <v/>
      </c>
      <c r="K130" s="286" t="str">
        <f>IF('Stations acquisition et recon.'!P118="","",'Stations acquisition et recon.'!P118)</f>
        <v/>
      </c>
    </row>
    <row r="131" spans="2:11" ht="60" customHeight="1" x14ac:dyDescent="0.25">
      <c r="B131" s="287" t="str">
        <f>IF('État de l''équipement'!C107="","",'État de l''équipement'!C107)</f>
        <v/>
      </c>
      <c r="C131" s="284" t="str">
        <f>IF('État de l''équipement'!D107="","",'État de l''équipement'!D107)</f>
        <v/>
      </c>
      <c r="D131" s="284" t="str">
        <f>IF('Calibration et stabilité du TDM'!N120="","",IF(AND('Calibration et stabilité du TDM'!N120="Conforme",'Calibration et stabilité du TDM'!O120="Conforme"),"Conforme", "Non conforme"))</f>
        <v/>
      </c>
      <c r="E131" s="366" t="str">
        <f>IF('Fonctionnement des indicateurs'!D106="","",'Fonctionnement des indicateurs'!D106)</f>
        <v/>
      </c>
      <c r="F131" s="367"/>
      <c r="G131" s="368"/>
      <c r="H131" s="285" t="str">
        <f>IF('Stations acquisition et recon.'!D119="","",'Stations acquisition et recon.'!D119)</f>
        <v/>
      </c>
      <c r="I131" s="286" t="str">
        <f>IF('Stations acquisition et recon.'!H119="","",'Stations acquisition et recon.'!H119)</f>
        <v/>
      </c>
      <c r="J131" s="286" t="str">
        <f>IF('Stations acquisition et recon.'!L119="","",'Stations acquisition et recon.'!L119)</f>
        <v/>
      </c>
      <c r="K131" s="286" t="str">
        <f>IF('Stations acquisition et recon.'!P119="","",'Stations acquisition et recon.'!P119)</f>
        <v/>
      </c>
    </row>
    <row r="132" spans="2:11" ht="60" customHeight="1" x14ac:dyDescent="0.25">
      <c r="B132" s="287" t="str">
        <f>IF('État de l''équipement'!C108="","",'État de l''équipement'!C108)</f>
        <v/>
      </c>
      <c r="C132" s="284" t="str">
        <f>IF('État de l''équipement'!D108="","",'État de l''équipement'!D108)</f>
        <v/>
      </c>
      <c r="D132" s="284" t="str">
        <f>IF('Calibration et stabilité du TDM'!N121="","",IF(AND('Calibration et stabilité du TDM'!N121="Conforme",'Calibration et stabilité du TDM'!O121="Conforme"),"Conforme", "Non conforme"))</f>
        <v/>
      </c>
      <c r="E132" s="366" t="str">
        <f>IF('Fonctionnement des indicateurs'!D107="","",'Fonctionnement des indicateurs'!D107)</f>
        <v/>
      </c>
      <c r="F132" s="367"/>
      <c r="G132" s="368"/>
      <c r="H132" s="285" t="str">
        <f>IF('Stations acquisition et recon.'!D120="","",'Stations acquisition et recon.'!D120)</f>
        <v/>
      </c>
      <c r="I132" s="286" t="str">
        <f>IF('Stations acquisition et recon.'!H120="","",'Stations acquisition et recon.'!H120)</f>
        <v/>
      </c>
      <c r="J132" s="286" t="str">
        <f>IF('Stations acquisition et recon.'!L120="","",'Stations acquisition et recon.'!L120)</f>
        <v/>
      </c>
      <c r="K132" s="286" t="str">
        <f>IF('Stations acquisition et recon.'!P120="","",'Stations acquisition et recon.'!P120)</f>
        <v/>
      </c>
    </row>
    <row r="133" spans="2:11" ht="60" customHeight="1" x14ac:dyDescent="0.25">
      <c r="B133" s="287" t="str">
        <f>IF('État de l''équipement'!C109="","",'État de l''équipement'!C109)</f>
        <v/>
      </c>
      <c r="C133" s="284" t="str">
        <f>IF('État de l''équipement'!D109="","",'État de l''équipement'!D109)</f>
        <v/>
      </c>
      <c r="D133" s="284" t="str">
        <f>IF('Calibration et stabilité du TDM'!N122="","",IF(AND('Calibration et stabilité du TDM'!N122="Conforme",'Calibration et stabilité du TDM'!O122="Conforme"),"Conforme", "Non conforme"))</f>
        <v/>
      </c>
      <c r="E133" s="366" t="str">
        <f>IF('Fonctionnement des indicateurs'!D108="","",'Fonctionnement des indicateurs'!D108)</f>
        <v/>
      </c>
      <c r="F133" s="367"/>
      <c r="G133" s="368"/>
      <c r="H133" s="285" t="str">
        <f>IF('Stations acquisition et recon.'!D121="","",'Stations acquisition et recon.'!D121)</f>
        <v/>
      </c>
      <c r="I133" s="286" t="str">
        <f>IF('Stations acquisition et recon.'!H121="","",'Stations acquisition et recon.'!H121)</f>
        <v/>
      </c>
      <c r="J133" s="286" t="str">
        <f>IF('Stations acquisition et recon.'!L121="","",'Stations acquisition et recon.'!L121)</f>
        <v/>
      </c>
      <c r="K133" s="286" t="str">
        <f>IF('Stations acquisition et recon.'!P121="","",'Stations acquisition et recon.'!P121)</f>
        <v/>
      </c>
    </row>
    <row r="134" spans="2:11" ht="60" customHeight="1" x14ac:dyDescent="0.25">
      <c r="B134" s="287" t="str">
        <f>IF('État de l''équipement'!C110="","",'État de l''équipement'!C110)</f>
        <v/>
      </c>
      <c r="C134" s="284" t="str">
        <f>IF('État de l''équipement'!D110="","",'État de l''équipement'!D110)</f>
        <v/>
      </c>
      <c r="D134" s="284" t="str">
        <f>IF('Calibration et stabilité du TDM'!N123="","",IF(AND('Calibration et stabilité du TDM'!N123="Conforme",'Calibration et stabilité du TDM'!O123="Conforme"),"Conforme", "Non conforme"))</f>
        <v/>
      </c>
      <c r="E134" s="366" t="str">
        <f>IF('Fonctionnement des indicateurs'!D109="","",'Fonctionnement des indicateurs'!D109)</f>
        <v/>
      </c>
      <c r="F134" s="367"/>
      <c r="G134" s="368"/>
      <c r="H134" s="285" t="str">
        <f>IF('Stations acquisition et recon.'!D122="","",'Stations acquisition et recon.'!D122)</f>
        <v/>
      </c>
      <c r="I134" s="286" t="str">
        <f>IF('Stations acquisition et recon.'!H122="","",'Stations acquisition et recon.'!H122)</f>
        <v/>
      </c>
      <c r="J134" s="286" t="str">
        <f>IF('Stations acquisition et recon.'!L122="","",'Stations acquisition et recon.'!L122)</f>
        <v/>
      </c>
      <c r="K134" s="286" t="str">
        <f>IF('Stations acquisition et recon.'!P122="","",'Stations acquisition et recon.'!P122)</f>
        <v/>
      </c>
    </row>
    <row r="135" spans="2:11" ht="60" customHeight="1" x14ac:dyDescent="0.25">
      <c r="B135" s="287" t="str">
        <f>IF('État de l''équipement'!C111="","",'État de l''équipement'!C111)</f>
        <v/>
      </c>
      <c r="C135" s="284" t="str">
        <f>IF('État de l''équipement'!D111="","",'État de l''équipement'!D111)</f>
        <v/>
      </c>
      <c r="D135" s="284" t="str">
        <f>IF('Calibration et stabilité du TDM'!N124="","",IF(AND('Calibration et stabilité du TDM'!N124="Conforme",'Calibration et stabilité du TDM'!O124="Conforme"),"Conforme", "Non conforme"))</f>
        <v/>
      </c>
      <c r="E135" s="366" t="str">
        <f>IF('Fonctionnement des indicateurs'!D110="","",'Fonctionnement des indicateurs'!D110)</f>
        <v/>
      </c>
      <c r="F135" s="367"/>
      <c r="G135" s="368"/>
      <c r="H135" s="285" t="str">
        <f>IF('Stations acquisition et recon.'!D123="","",'Stations acquisition et recon.'!D123)</f>
        <v/>
      </c>
      <c r="I135" s="286" t="str">
        <f>IF('Stations acquisition et recon.'!H123="","",'Stations acquisition et recon.'!H123)</f>
        <v/>
      </c>
      <c r="J135" s="286" t="str">
        <f>IF('Stations acquisition et recon.'!L123="","",'Stations acquisition et recon.'!L123)</f>
        <v/>
      </c>
      <c r="K135" s="286" t="str">
        <f>IF('Stations acquisition et recon.'!P123="","",'Stations acquisition et recon.'!P123)</f>
        <v/>
      </c>
    </row>
    <row r="136" spans="2:11" ht="60" customHeight="1" x14ac:dyDescent="0.25">
      <c r="B136" s="287" t="str">
        <f>IF('État de l''équipement'!C112="","",'État de l''équipement'!C112)</f>
        <v/>
      </c>
      <c r="C136" s="284" t="str">
        <f>IF('État de l''équipement'!D112="","",'État de l''équipement'!D112)</f>
        <v/>
      </c>
      <c r="D136" s="284" t="str">
        <f>IF('Calibration et stabilité du TDM'!N125="","",IF(AND('Calibration et stabilité du TDM'!N125="Conforme",'Calibration et stabilité du TDM'!O125="Conforme"),"Conforme", "Non conforme"))</f>
        <v/>
      </c>
      <c r="E136" s="366" t="str">
        <f>IF('Fonctionnement des indicateurs'!D111="","",'Fonctionnement des indicateurs'!D111)</f>
        <v/>
      </c>
      <c r="F136" s="367"/>
      <c r="G136" s="368"/>
      <c r="H136" s="285" t="str">
        <f>IF('Stations acquisition et recon.'!D124="","",'Stations acquisition et recon.'!D124)</f>
        <v/>
      </c>
      <c r="I136" s="286" t="str">
        <f>IF('Stations acquisition et recon.'!H124="","",'Stations acquisition et recon.'!H124)</f>
        <v/>
      </c>
      <c r="J136" s="286" t="str">
        <f>IF('Stations acquisition et recon.'!L124="","",'Stations acquisition et recon.'!L124)</f>
        <v/>
      </c>
      <c r="K136" s="286" t="str">
        <f>IF('Stations acquisition et recon.'!P124="","",'Stations acquisition et recon.'!P124)</f>
        <v/>
      </c>
    </row>
    <row r="137" spans="2:11" ht="60" customHeight="1" x14ac:dyDescent="0.25">
      <c r="B137" s="287" t="str">
        <f>IF('État de l''équipement'!C113="","",'État de l''équipement'!C113)</f>
        <v/>
      </c>
      <c r="C137" s="284" t="str">
        <f>IF('État de l''équipement'!D113="","",'État de l''équipement'!D113)</f>
        <v/>
      </c>
      <c r="D137" s="284" t="str">
        <f>IF('Calibration et stabilité du TDM'!N126="","",IF(AND('Calibration et stabilité du TDM'!N126="Conforme",'Calibration et stabilité du TDM'!O126="Conforme"),"Conforme", "Non conforme"))</f>
        <v/>
      </c>
      <c r="E137" s="366" t="str">
        <f>IF('Fonctionnement des indicateurs'!D112="","",'Fonctionnement des indicateurs'!D112)</f>
        <v/>
      </c>
      <c r="F137" s="367"/>
      <c r="G137" s="368"/>
      <c r="H137" s="285" t="str">
        <f>IF('Stations acquisition et recon.'!D125="","",'Stations acquisition et recon.'!D125)</f>
        <v/>
      </c>
      <c r="I137" s="286" t="str">
        <f>IF('Stations acquisition et recon.'!H125="","",'Stations acquisition et recon.'!H125)</f>
        <v/>
      </c>
      <c r="J137" s="286" t="str">
        <f>IF('Stations acquisition et recon.'!L125="","",'Stations acquisition et recon.'!L125)</f>
        <v/>
      </c>
      <c r="K137" s="286" t="str">
        <f>IF('Stations acquisition et recon.'!P125="","",'Stations acquisition et recon.'!P125)</f>
        <v/>
      </c>
    </row>
    <row r="138" spans="2:11" ht="60" customHeight="1" x14ac:dyDescent="0.25">
      <c r="B138" s="287" t="str">
        <f>IF('État de l''équipement'!C114="","",'État de l''équipement'!C114)</f>
        <v/>
      </c>
      <c r="C138" s="284" t="str">
        <f>IF('État de l''équipement'!D114="","",'État de l''équipement'!D114)</f>
        <v/>
      </c>
      <c r="D138" s="284" t="str">
        <f>IF('Calibration et stabilité du TDM'!N127="","",IF(AND('Calibration et stabilité du TDM'!N127="Conforme",'Calibration et stabilité du TDM'!O127="Conforme"),"Conforme", "Non conforme"))</f>
        <v/>
      </c>
      <c r="E138" s="366" t="str">
        <f>IF('Fonctionnement des indicateurs'!D113="","",'Fonctionnement des indicateurs'!D113)</f>
        <v/>
      </c>
      <c r="F138" s="367"/>
      <c r="G138" s="368"/>
      <c r="H138" s="323" t="str">
        <f>IF('Stations acquisition et recon.'!D126="","",'Stations acquisition et recon.'!D126)</f>
        <v/>
      </c>
      <c r="I138" s="286" t="str">
        <f>IF('Stations acquisition et recon.'!H126="","",'Stations acquisition et recon.'!H126)</f>
        <v/>
      </c>
      <c r="J138" s="286" t="str">
        <f>IF('Stations acquisition et recon.'!L126="","",'Stations acquisition et recon.'!L126)</f>
        <v/>
      </c>
      <c r="K138" s="286" t="str">
        <f>IF('Stations acquisition et recon.'!P126="","",'Stations acquisition et recon.'!P126)</f>
        <v/>
      </c>
    </row>
    <row r="139" spans="2:11" ht="60" customHeight="1" x14ac:dyDescent="0.25">
      <c r="B139" s="283" t="str">
        <f>IF('État de l''équipement'!C115="","",'État de l''équipement'!C115)</f>
        <v/>
      </c>
      <c r="C139" s="284" t="str">
        <f>IF('État de l''équipement'!D115="","",'État de l''équipement'!D115)</f>
        <v/>
      </c>
      <c r="D139" s="284" t="str">
        <f>IF('Calibration et stabilité du TDM'!N128="","",IF(AND('Calibration et stabilité du TDM'!N128="Conforme",'Calibration et stabilité du TDM'!O128="Conforme"),"Conforme", "Non conforme"))</f>
        <v/>
      </c>
      <c r="E139" s="366" t="str">
        <f>IF('Fonctionnement des indicateurs'!D114="","",'Fonctionnement des indicateurs'!D114)</f>
        <v/>
      </c>
      <c r="F139" s="367"/>
      <c r="G139" s="368"/>
      <c r="H139" s="322" t="str">
        <f>IF('Stations acquisition et recon.'!D127="","",'Stations acquisition et recon.'!D127)</f>
        <v/>
      </c>
      <c r="I139" s="286" t="str">
        <f>IF('Stations acquisition et recon.'!H127="","",'Stations acquisition et recon.'!H127)</f>
        <v/>
      </c>
      <c r="J139" s="286" t="str">
        <f>IF('Stations acquisition et recon.'!L127="","",'Stations acquisition et recon.'!L127)</f>
        <v/>
      </c>
      <c r="K139" s="286" t="str">
        <f>IF('Stations acquisition et recon.'!P127="","",'Stations acquisition et recon.'!P127)</f>
        <v/>
      </c>
    </row>
    <row r="140" spans="2:11" ht="60" customHeight="1" x14ac:dyDescent="0.25">
      <c r="B140" s="287" t="str">
        <f>IF('État de l''équipement'!C116="","",'État de l''équipement'!C116)</f>
        <v/>
      </c>
      <c r="C140" s="284" t="str">
        <f>IF('État de l''équipement'!D116="","",'État de l''équipement'!D116)</f>
        <v/>
      </c>
      <c r="D140" s="284" t="str">
        <f>IF('Calibration et stabilité du TDM'!N129="","",IF(AND('Calibration et stabilité du TDM'!N129="Conforme",'Calibration et stabilité du TDM'!O129="Conforme"),"Conforme", "Non conforme"))</f>
        <v/>
      </c>
      <c r="E140" s="366" t="str">
        <f>IF('Fonctionnement des indicateurs'!D115="","",'Fonctionnement des indicateurs'!D115)</f>
        <v/>
      </c>
      <c r="F140" s="367"/>
      <c r="G140" s="368"/>
      <c r="H140" s="322" t="str">
        <f>IF('Stations acquisition et recon.'!D128="","",'Stations acquisition et recon.'!D128)</f>
        <v/>
      </c>
      <c r="I140" s="286" t="str">
        <f>IF('Stations acquisition et recon.'!H128="","",'Stations acquisition et recon.'!H128)</f>
        <v/>
      </c>
      <c r="J140" s="286" t="str">
        <f>IF('Stations acquisition et recon.'!L128="","",'Stations acquisition et recon.'!L128)</f>
        <v/>
      </c>
      <c r="K140" s="286" t="str">
        <f>IF('Stations acquisition et recon.'!P128="","",'Stations acquisition et recon.'!P128)</f>
        <v/>
      </c>
    </row>
    <row r="141" spans="2:11" ht="60" customHeight="1" x14ac:dyDescent="0.25">
      <c r="B141" s="287" t="str">
        <f>IF('État de l''équipement'!C117="","",'État de l''équipement'!C117)</f>
        <v/>
      </c>
      <c r="C141" s="284" t="str">
        <f>IF('État de l''équipement'!D117="","",'État de l''équipement'!D117)</f>
        <v/>
      </c>
      <c r="D141" s="284" t="str">
        <f>IF('Calibration et stabilité du TDM'!N130="","",IF(AND('Calibration et stabilité du TDM'!N130="Conforme",'Calibration et stabilité du TDM'!O130="Conforme"),"Conforme", "Non conforme"))</f>
        <v/>
      </c>
      <c r="E141" s="366" t="str">
        <f>IF('Fonctionnement des indicateurs'!D116="","",'Fonctionnement des indicateurs'!D116)</f>
        <v/>
      </c>
      <c r="F141" s="367"/>
      <c r="G141" s="368"/>
      <c r="H141" s="322" t="str">
        <f>IF('Stations acquisition et recon.'!D129="","",'Stations acquisition et recon.'!D129)</f>
        <v/>
      </c>
      <c r="I141" s="286" t="str">
        <f>IF('Stations acquisition et recon.'!H129="","",'Stations acquisition et recon.'!H129)</f>
        <v/>
      </c>
      <c r="J141" s="286" t="str">
        <f>IF('Stations acquisition et recon.'!L129="","",'Stations acquisition et recon.'!L129)</f>
        <v/>
      </c>
      <c r="K141" s="286" t="str">
        <f>IF('Stations acquisition et recon.'!P129="","",'Stations acquisition et recon.'!P129)</f>
        <v/>
      </c>
    </row>
    <row r="142" spans="2:11" ht="60" customHeight="1" x14ac:dyDescent="0.25">
      <c r="B142" s="287" t="str">
        <f>IF('État de l''équipement'!C118="","",'État de l''équipement'!C118)</f>
        <v/>
      </c>
      <c r="C142" s="284" t="str">
        <f>IF('État de l''équipement'!D118="","",'État de l''équipement'!D118)</f>
        <v/>
      </c>
      <c r="D142" s="284" t="str">
        <f>IF('Calibration et stabilité du TDM'!N131="","",IF(AND('Calibration et stabilité du TDM'!N131="Conforme",'Calibration et stabilité du TDM'!O131="Conforme"),"Conforme", "Non conforme"))</f>
        <v/>
      </c>
      <c r="E142" s="366" t="str">
        <f>IF('Fonctionnement des indicateurs'!D117="","",'Fonctionnement des indicateurs'!D117)</f>
        <v/>
      </c>
      <c r="F142" s="367"/>
      <c r="G142" s="368"/>
      <c r="H142" s="322" t="str">
        <f>IF('Stations acquisition et recon.'!D130="","",'Stations acquisition et recon.'!D130)</f>
        <v/>
      </c>
      <c r="I142" s="286" t="str">
        <f>IF('Stations acquisition et recon.'!H130="","",'Stations acquisition et recon.'!H130)</f>
        <v/>
      </c>
      <c r="J142" s="286" t="str">
        <f>IF('Stations acquisition et recon.'!L130="","",'Stations acquisition et recon.'!L130)</f>
        <v/>
      </c>
      <c r="K142" s="286" t="str">
        <f>IF('Stations acquisition et recon.'!P130="","",'Stations acquisition et recon.'!P130)</f>
        <v/>
      </c>
    </row>
    <row r="143" spans="2:11" ht="60" customHeight="1" x14ac:dyDescent="0.25">
      <c r="B143" s="287" t="str">
        <f>IF('État de l''équipement'!C119="","",'État de l''équipement'!C119)</f>
        <v/>
      </c>
      <c r="C143" s="284" t="str">
        <f>IF('État de l''équipement'!D119="","",'État de l''équipement'!D119)</f>
        <v/>
      </c>
      <c r="D143" s="284" t="str">
        <f>IF('Calibration et stabilité du TDM'!N132="","",IF(AND('Calibration et stabilité du TDM'!N132="Conforme",'Calibration et stabilité du TDM'!O132="Conforme"),"Conforme", "Non conforme"))</f>
        <v/>
      </c>
      <c r="E143" s="366" t="str">
        <f>IF('Fonctionnement des indicateurs'!D118="","",'Fonctionnement des indicateurs'!D118)</f>
        <v/>
      </c>
      <c r="F143" s="367"/>
      <c r="G143" s="368"/>
      <c r="H143" s="322" t="str">
        <f>IF('Stations acquisition et recon.'!D131="","",'Stations acquisition et recon.'!D131)</f>
        <v/>
      </c>
      <c r="I143" s="286" t="str">
        <f>IF('Stations acquisition et recon.'!H131="","",'Stations acquisition et recon.'!H131)</f>
        <v/>
      </c>
      <c r="J143" s="286" t="str">
        <f>IF('Stations acquisition et recon.'!L131="","",'Stations acquisition et recon.'!L131)</f>
        <v/>
      </c>
      <c r="K143" s="286" t="str">
        <f>IF('Stations acquisition et recon.'!P131="","",'Stations acquisition et recon.'!P131)</f>
        <v/>
      </c>
    </row>
    <row r="144" spans="2:11" ht="60" customHeight="1" x14ac:dyDescent="0.25">
      <c r="B144" s="287" t="str">
        <f>IF('État de l''équipement'!C120="","",'État de l''équipement'!C120)</f>
        <v/>
      </c>
      <c r="C144" s="284" t="str">
        <f>IF('État de l''équipement'!D120="","",'État de l''équipement'!D120)</f>
        <v/>
      </c>
      <c r="D144" s="284" t="str">
        <f>IF('Calibration et stabilité du TDM'!N133="","",IF(AND('Calibration et stabilité du TDM'!N133="Conforme",'Calibration et stabilité du TDM'!O133="Conforme"),"Conforme", "Non conforme"))</f>
        <v/>
      </c>
      <c r="E144" s="366" t="str">
        <f>IF('Fonctionnement des indicateurs'!D119="","",'Fonctionnement des indicateurs'!D119)</f>
        <v/>
      </c>
      <c r="F144" s="367"/>
      <c r="G144" s="368"/>
      <c r="H144" s="322" t="str">
        <f>IF('Stations acquisition et recon.'!D132="","",'Stations acquisition et recon.'!D132)</f>
        <v/>
      </c>
      <c r="I144" s="286" t="str">
        <f>IF('Stations acquisition et recon.'!H132="","",'Stations acquisition et recon.'!H132)</f>
        <v/>
      </c>
      <c r="J144" s="286" t="str">
        <f>IF('Stations acquisition et recon.'!L132="","",'Stations acquisition et recon.'!L132)</f>
        <v/>
      </c>
      <c r="K144" s="286" t="str">
        <f>IF('Stations acquisition et recon.'!P132="","",'Stations acquisition et recon.'!P132)</f>
        <v/>
      </c>
    </row>
    <row r="145" spans="2:11" ht="60" customHeight="1" x14ac:dyDescent="0.25">
      <c r="B145" s="287" t="str">
        <f>IF('État de l''équipement'!C121="","",'État de l''équipement'!C121)</f>
        <v/>
      </c>
      <c r="C145" s="284" t="str">
        <f>IF('État de l''équipement'!D121="","",'État de l''équipement'!D121)</f>
        <v/>
      </c>
      <c r="D145" s="284" t="str">
        <f>IF('Calibration et stabilité du TDM'!N134="","",IF(AND('Calibration et stabilité du TDM'!N134="Conforme",'Calibration et stabilité du TDM'!O134="Conforme"),"Conforme", "Non conforme"))</f>
        <v/>
      </c>
      <c r="E145" s="366" t="str">
        <f>IF('Fonctionnement des indicateurs'!D120="","",'Fonctionnement des indicateurs'!D120)</f>
        <v/>
      </c>
      <c r="F145" s="367"/>
      <c r="G145" s="368"/>
      <c r="H145" s="322" t="str">
        <f>IF('Stations acquisition et recon.'!D133="","",'Stations acquisition et recon.'!D133)</f>
        <v/>
      </c>
      <c r="I145" s="286" t="str">
        <f>IF('Stations acquisition et recon.'!H133="","",'Stations acquisition et recon.'!H133)</f>
        <v/>
      </c>
      <c r="J145" s="286" t="str">
        <f>IF('Stations acquisition et recon.'!L133="","",'Stations acquisition et recon.'!L133)</f>
        <v/>
      </c>
      <c r="K145" s="286" t="str">
        <f>IF('Stations acquisition et recon.'!P133="","",'Stations acquisition et recon.'!P133)</f>
        <v/>
      </c>
    </row>
    <row r="146" spans="2:11" ht="60" customHeight="1" x14ac:dyDescent="0.25">
      <c r="B146" s="287" t="str">
        <f>IF('État de l''équipement'!C122="","",'État de l''équipement'!C122)</f>
        <v/>
      </c>
      <c r="C146" s="284" t="str">
        <f>IF('État de l''équipement'!D122="","",'État de l''équipement'!D122)</f>
        <v/>
      </c>
      <c r="D146" s="284" t="str">
        <f>IF('Calibration et stabilité du TDM'!N135="","",IF(AND('Calibration et stabilité du TDM'!N135="Conforme",'Calibration et stabilité du TDM'!O135="Conforme"),"Conforme", "Non conforme"))</f>
        <v/>
      </c>
      <c r="E146" s="366" t="str">
        <f>IF('Fonctionnement des indicateurs'!D121="","",'Fonctionnement des indicateurs'!D121)</f>
        <v/>
      </c>
      <c r="F146" s="367"/>
      <c r="G146" s="368"/>
      <c r="H146" s="322" t="str">
        <f>IF('Stations acquisition et recon.'!D134="","",'Stations acquisition et recon.'!D134)</f>
        <v/>
      </c>
      <c r="I146" s="286" t="str">
        <f>IF('Stations acquisition et recon.'!H134="","",'Stations acquisition et recon.'!H134)</f>
        <v/>
      </c>
      <c r="J146" s="286" t="str">
        <f>IF('Stations acquisition et recon.'!L134="","",'Stations acquisition et recon.'!L134)</f>
        <v/>
      </c>
      <c r="K146" s="286" t="str">
        <f>IF('Stations acquisition et recon.'!P134="","",'Stations acquisition et recon.'!P134)</f>
        <v/>
      </c>
    </row>
    <row r="147" spans="2:11" ht="60" customHeight="1" x14ac:dyDescent="0.25">
      <c r="B147" s="287" t="str">
        <f>IF('État de l''équipement'!C123="","",'État de l''équipement'!C123)</f>
        <v/>
      </c>
      <c r="C147" s="284" t="str">
        <f>IF('État de l''équipement'!D123="","",'État de l''équipement'!D123)</f>
        <v/>
      </c>
      <c r="D147" s="284" t="str">
        <f>IF('Calibration et stabilité du TDM'!N136="","",IF(AND('Calibration et stabilité du TDM'!N136="Conforme",'Calibration et stabilité du TDM'!O136="Conforme"),"Conforme", "Non conforme"))</f>
        <v/>
      </c>
      <c r="E147" s="366" t="str">
        <f>IF('Fonctionnement des indicateurs'!D122="","",'Fonctionnement des indicateurs'!D122)</f>
        <v/>
      </c>
      <c r="F147" s="367"/>
      <c r="G147" s="368"/>
      <c r="H147" s="322" t="str">
        <f>IF('Stations acquisition et recon.'!D135="","",'Stations acquisition et recon.'!D135)</f>
        <v/>
      </c>
      <c r="I147" s="286" t="str">
        <f>IF('Stations acquisition et recon.'!H135="","",'Stations acquisition et recon.'!H135)</f>
        <v/>
      </c>
      <c r="J147" s="286" t="str">
        <f>IF('Stations acquisition et recon.'!L135="","",'Stations acquisition et recon.'!L135)</f>
        <v/>
      </c>
      <c r="K147" s="286" t="str">
        <f>IF('Stations acquisition et recon.'!P135="","",'Stations acquisition et recon.'!P135)</f>
        <v/>
      </c>
    </row>
    <row r="148" spans="2:11" ht="60" customHeight="1" x14ac:dyDescent="0.25">
      <c r="B148" s="287" t="str">
        <f>IF('État de l''équipement'!C124="","",'État de l''équipement'!C124)</f>
        <v/>
      </c>
      <c r="C148" s="284" t="str">
        <f>IF('État de l''équipement'!D124="","",'État de l''équipement'!D124)</f>
        <v/>
      </c>
      <c r="D148" s="284" t="str">
        <f>IF('Calibration et stabilité du TDM'!N137="","",IF(AND('Calibration et stabilité du TDM'!N137="Conforme",'Calibration et stabilité du TDM'!O137="Conforme"),"Conforme", "Non conforme"))</f>
        <v/>
      </c>
      <c r="E148" s="366" t="str">
        <f>IF('Fonctionnement des indicateurs'!D123="","",'Fonctionnement des indicateurs'!D123)</f>
        <v/>
      </c>
      <c r="F148" s="367"/>
      <c r="G148" s="368"/>
      <c r="H148" s="322" t="str">
        <f>IF('Stations acquisition et recon.'!D136="","",'Stations acquisition et recon.'!D136)</f>
        <v/>
      </c>
      <c r="I148" s="286" t="str">
        <f>IF('Stations acquisition et recon.'!H136="","",'Stations acquisition et recon.'!H136)</f>
        <v/>
      </c>
      <c r="J148" s="286" t="str">
        <f>IF('Stations acquisition et recon.'!L136="","",'Stations acquisition et recon.'!L136)</f>
        <v/>
      </c>
      <c r="K148" s="286" t="str">
        <f>IF('Stations acquisition et recon.'!P136="","",'Stations acquisition et recon.'!P136)</f>
        <v/>
      </c>
    </row>
    <row r="149" spans="2:11" ht="60" customHeight="1" x14ac:dyDescent="0.25">
      <c r="B149" s="287" t="str">
        <f>IF('État de l''équipement'!C125="","",'État de l''équipement'!C125)</f>
        <v/>
      </c>
      <c r="C149" s="284" t="str">
        <f>IF('État de l''équipement'!D125="","",'État de l''équipement'!D125)</f>
        <v/>
      </c>
      <c r="D149" s="284" t="str">
        <f>IF('Calibration et stabilité du TDM'!N138="","",IF(AND('Calibration et stabilité du TDM'!N138="Conforme",'Calibration et stabilité du TDM'!O138="Conforme"),"Conforme", "Non conforme"))</f>
        <v/>
      </c>
      <c r="E149" s="366" t="str">
        <f>IF('Fonctionnement des indicateurs'!D124="","",'Fonctionnement des indicateurs'!D124)</f>
        <v/>
      </c>
      <c r="F149" s="367"/>
      <c r="G149" s="368"/>
      <c r="H149" s="322" t="str">
        <f>IF('Stations acquisition et recon.'!D137="","",'Stations acquisition et recon.'!D137)</f>
        <v/>
      </c>
      <c r="I149" s="286" t="str">
        <f>IF('Stations acquisition et recon.'!H137="","",'Stations acquisition et recon.'!H137)</f>
        <v/>
      </c>
      <c r="J149" s="286" t="str">
        <f>IF('Stations acquisition et recon.'!L137="","",'Stations acquisition et recon.'!L137)</f>
        <v/>
      </c>
      <c r="K149" s="286" t="str">
        <f>IF('Stations acquisition et recon.'!P137="","",'Stations acquisition et recon.'!P137)</f>
        <v/>
      </c>
    </row>
    <row r="150" spans="2:11" ht="60" customHeight="1" x14ac:dyDescent="0.25">
      <c r="B150" s="287" t="str">
        <f>IF('État de l''équipement'!C126="","",'État de l''équipement'!C126)</f>
        <v/>
      </c>
      <c r="C150" s="284" t="str">
        <f>IF('État de l''équipement'!D126="","",'État de l''équipement'!D126)</f>
        <v/>
      </c>
      <c r="D150" s="284" t="str">
        <f>IF('Calibration et stabilité du TDM'!N139="","",IF(AND('Calibration et stabilité du TDM'!N139="Conforme",'Calibration et stabilité du TDM'!O139="Conforme"),"Conforme", "Non conforme"))</f>
        <v/>
      </c>
      <c r="E150" s="366" t="str">
        <f>IF('Fonctionnement des indicateurs'!D125="","",'Fonctionnement des indicateurs'!D125)</f>
        <v/>
      </c>
      <c r="F150" s="367"/>
      <c r="G150" s="368"/>
      <c r="H150" s="322" t="str">
        <f>IF('Stations acquisition et recon.'!D138="","",'Stations acquisition et recon.'!D138)</f>
        <v/>
      </c>
      <c r="I150" s="286" t="str">
        <f>IF('Stations acquisition et recon.'!H138="","",'Stations acquisition et recon.'!H138)</f>
        <v/>
      </c>
      <c r="J150" s="286" t="str">
        <f>IF('Stations acquisition et recon.'!L138="","",'Stations acquisition et recon.'!L138)</f>
        <v/>
      </c>
      <c r="K150" s="286" t="str">
        <f>IF('Stations acquisition et recon.'!P138="","",'Stations acquisition et recon.'!P138)</f>
        <v/>
      </c>
    </row>
    <row r="151" spans="2:11" ht="60" customHeight="1" x14ac:dyDescent="0.25">
      <c r="B151" s="287" t="str">
        <f>IF('État de l''équipement'!C127="","",'État de l''équipement'!C127)</f>
        <v/>
      </c>
      <c r="C151" s="284" t="str">
        <f>IF('État de l''équipement'!D127="","",'État de l''équipement'!D127)</f>
        <v/>
      </c>
      <c r="D151" s="284" t="str">
        <f>IF('Calibration et stabilité du TDM'!N140="","",IF(AND('Calibration et stabilité du TDM'!N140="Conforme",'Calibration et stabilité du TDM'!O140="Conforme"),"Conforme", "Non conforme"))</f>
        <v/>
      </c>
      <c r="E151" s="366" t="str">
        <f>IF('Fonctionnement des indicateurs'!D126="","",'Fonctionnement des indicateurs'!D126)</f>
        <v/>
      </c>
      <c r="F151" s="367"/>
      <c r="G151" s="368"/>
      <c r="H151" s="322" t="str">
        <f>IF('Stations acquisition et recon.'!D139="","",'Stations acquisition et recon.'!D139)</f>
        <v/>
      </c>
      <c r="I151" s="286" t="str">
        <f>IF('Stations acquisition et recon.'!H139="","",'Stations acquisition et recon.'!H139)</f>
        <v/>
      </c>
      <c r="J151" s="286" t="str">
        <f>IF('Stations acquisition et recon.'!L139="","",'Stations acquisition et recon.'!L139)</f>
        <v/>
      </c>
      <c r="K151" s="286" t="str">
        <f>IF('Stations acquisition et recon.'!P139="","",'Stations acquisition et recon.'!P139)</f>
        <v/>
      </c>
    </row>
    <row r="152" spans="2:11" ht="60" customHeight="1" x14ac:dyDescent="0.25">
      <c r="B152" s="287" t="str">
        <f>IF('État de l''équipement'!C128="","",'État de l''équipement'!C128)</f>
        <v/>
      </c>
      <c r="C152" s="284" t="str">
        <f>IF('État de l''équipement'!D128="","",'État de l''équipement'!D128)</f>
        <v/>
      </c>
      <c r="D152" s="284" t="str">
        <f>IF('Calibration et stabilité du TDM'!N141="","",IF(AND('Calibration et stabilité du TDM'!N141="Conforme",'Calibration et stabilité du TDM'!O141="Conforme"),"Conforme", "Non conforme"))</f>
        <v/>
      </c>
      <c r="E152" s="366" t="str">
        <f>IF('Fonctionnement des indicateurs'!D127="","",'Fonctionnement des indicateurs'!D127)</f>
        <v/>
      </c>
      <c r="F152" s="367"/>
      <c r="G152" s="368"/>
      <c r="H152" s="322" t="str">
        <f>IF('Stations acquisition et recon.'!D140="","",'Stations acquisition et recon.'!D140)</f>
        <v/>
      </c>
      <c r="I152" s="286" t="str">
        <f>IF('Stations acquisition et recon.'!H140="","",'Stations acquisition et recon.'!H140)</f>
        <v/>
      </c>
      <c r="J152" s="286" t="str">
        <f>IF('Stations acquisition et recon.'!L140="","",'Stations acquisition et recon.'!L140)</f>
        <v/>
      </c>
      <c r="K152" s="286" t="str">
        <f>IF('Stations acquisition et recon.'!P140="","",'Stations acquisition et recon.'!P140)</f>
        <v/>
      </c>
    </row>
    <row r="153" spans="2:11" ht="60" customHeight="1" x14ac:dyDescent="0.25">
      <c r="B153" s="287" t="str">
        <f>IF('État de l''équipement'!C129="","",'État de l''équipement'!C129)</f>
        <v/>
      </c>
      <c r="C153" s="284" t="str">
        <f>IF('État de l''équipement'!D129="","",'État de l''équipement'!D129)</f>
        <v/>
      </c>
      <c r="D153" s="284" t="str">
        <f>IF('Calibration et stabilité du TDM'!N142="","",IF(AND('Calibration et stabilité du TDM'!N142="Conforme",'Calibration et stabilité du TDM'!O142="Conforme"),"Conforme", "Non conforme"))</f>
        <v/>
      </c>
      <c r="E153" s="366" t="str">
        <f>IF('Fonctionnement des indicateurs'!D128="","",'Fonctionnement des indicateurs'!D128)</f>
        <v/>
      </c>
      <c r="F153" s="367"/>
      <c r="G153" s="368"/>
      <c r="H153" s="322" t="str">
        <f>IF('Stations acquisition et recon.'!D141="","",'Stations acquisition et recon.'!D141)</f>
        <v/>
      </c>
      <c r="I153" s="286" t="str">
        <f>IF('Stations acquisition et recon.'!H141="","",'Stations acquisition et recon.'!H141)</f>
        <v/>
      </c>
      <c r="J153" s="286" t="str">
        <f>IF('Stations acquisition et recon.'!L141="","",'Stations acquisition et recon.'!L141)</f>
        <v/>
      </c>
      <c r="K153" s="286" t="str">
        <f>IF('Stations acquisition et recon.'!P141="","",'Stations acquisition et recon.'!P141)</f>
        <v/>
      </c>
    </row>
    <row r="154" spans="2:11" ht="60" customHeight="1" x14ac:dyDescent="0.25">
      <c r="B154" s="287" t="str">
        <f>IF('État de l''équipement'!C130="","",'État de l''équipement'!C130)</f>
        <v/>
      </c>
      <c r="C154" s="284" t="str">
        <f>IF('État de l''équipement'!D130="","",'État de l''équipement'!D130)</f>
        <v/>
      </c>
      <c r="D154" s="284" t="str">
        <f>IF('Calibration et stabilité du TDM'!N143="","",IF(AND('Calibration et stabilité du TDM'!N143="Conforme",'Calibration et stabilité du TDM'!O143="Conforme"),"Conforme", "Non conforme"))</f>
        <v/>
      </c>
      <c r="E154" s="366" t="str">
        <f>IF('Fonctionnement des indicateurs'!D129="","",'Fonctionnement des indicateurs'!D129)</f>
        <v/>
      </c>
      <c r="F154" s="367"/>
      <c r="G154" s="368"/>
      <c r="H154" s="322" t="str">
        <f>IF('Stations acquisition et recon.'!D142="","",'Stations acquisition et recon.'!D142)</f>
        <v/>
      </c>
      <c r="I154" s="286" t="str">
        <f>IF('Stations acquisition et recon.'!H142="","",'Stations acquisition et recon.'!H142)</f>
        <v/>
      </c>
      <c r="J154" s="286" t="str">
        <f>IF('Stations acquisition et recon.'!L142="","",'Stations acquisition et recon.'!L142)</f>
        <v/>
      </c>
      <c r="K154" s="286" t="str">
        <f>IF('Stations acquisition et recon.'!P142="","",'Stations acquisition et recon.'!P142)</f>
        <v/>
      </c>
    </row>
    <row r="155" spans="2:11" ht="60" customHeight="1" x14ac:dyDescent="0.25">
      <c r="B155" s="287" t="str">
        <f>IF('État de l''équipement'!C131="","",'État de l''équipement'!C131)</f>
        <v/>
      </c>
      <c r="C155" s="284" t="str">
        <f>IF('État de l''équipement'!D131="","",'État de l''équipement'!D131)</f>
        <v/>
      </c>
      <c r="D155" s="284" t="str">
        <f>IF('Calibration et stabilité du TDM'!N144="","",IF(AND('Calibration et stabilité du TDM'!N144="Conforme",'Calibration et stabilité du TDM'!O144="Conforme"),"Conforme", "Non conforme"))</f>
        <v/>
      </c>
      <c r="E155" s="366" t="str">
        <f>IF('Fonctionnement des indicateurs'!D130="","",'Fonctionnement des indicateurs'!D130)</f>
        <v/>
      </c>
      <c r="F155" s="367"/>
      <c r="G155" s="368"/>
      <c r="H155" s="322" t="str">
        <f>IF('Stations acquisition et recon.'!D143="","",'Stations acquisition et recon.'!D143)</f>
        <v/>
      </c>
      <c r="I155" s="286" t="str">
        <f>IF('Stations acquisition et recon.'!H143="","",'Stations acquisition et recon.'!H143)</f>
        <v/>
      </c>
      <c r="J155" s="286" t="str">
        <f>IF('Stations acquisition et recon.'!L143="","",'Stations acquisition et recon.'!L143)</f>
        <v/>
      </c>
      <c r="K155" s="286" t="str">
        <f>IF('Stations acquisition et recon.'!P143="","",'Stations acquisition et recon.'!P143)</f>
        <v/>
      </c>
    </row>
    <row r="156" spans="2:11" ht="60" customHeight="1" x14ac:dyDescent="0.25">
      <c r="B156" s="287" t="str">
        <f>IF('État de l''équipement'!C132="","",'État de l''équipement'!C132)</f>
        <v/>
      </c>
      <c r="C156" s="284" t="str">
        <f>IF('État de l''équipement'!D132="","",'État de l''équipement'!D132)</f>
        <v/>
      </c>
      <c r="D156" s="284" t="str">
        <f>IF('Calibration et stabilité du TDM'!N145="","",IF(AND('Calibration et stabilité du TDM'!N145="Conforme",'Calibration et stabilité du TDM'!O145="Conforme"),"Conforme", "Non conforme"))</f>
        <v/>
      </c>
      <c r="E156" s="366" t="str">
        <f>IF('Fonctionnement des indicateurs'!D131="","",'Fonctionnement des indicateurs'!D131)</f>
        <v/>
      </c>
      <c r="F156" s="367"/>
      <c r="G156" s="368"/>
      <c r="H156" s="285" t="str">
        <f>IF('Stations acquisition et recon.'!D144="","",'Stations acquisition et recon.'!D144)</f>
        <v/>
      </c>
      <c r="I156" s="286" t="str">
        <f>IF('Stations acquisition et recon.'!H144="","",'Stations acquisition et recon.'!H144)</f>
        <v/>
      </c>
      <c r="J156" s="286" t="str">
        <f>IF('Stations acquisition et recon.'!L144="","",'Stations acquisition et recon.'!L144)</f>
        <v/>
      </c>
      <c r="K156" s="286" t="str">
        <f>IF('Stations acquisition et recon.'!P144="","",'Stations acquisition et recon.'!P144)</f>
        <v/>
      </c>
    </row>
    <row r="157" spans="2:11" ht="60" customHeight="1" x14ac:dyDescent="0.25">
      <c r="B157" s="287" t="str">
        <f>IF('État de l''équipement'!C133="","",'État de l''équipement'!C133)</f>
        <v/>
      </c>
      <c r="C157" s="284" t="str">
        <f>IF('État de l''équipement'!D133="","",'État de l''équipement'!D133)</f>
        <v/>
      </c>
      <c r="D157" s="284" t="str">
        <f>IF('Calibration et stabilité du TDM'!N146="","",IF(AND('Calibration et stabilité du TDM'!N146="Conforme",'Calibration et stabilité du TDM'!O146="Conforme"),"Conforme", "Non conforme"))</f>
        <v/>
      </c>
      <c r="E157" s="366" t="str">
        <f>IF('Fonctionnement des indicateurs'!D132="","",'Fonctionnement des indicateurs'!D132)</f>
        <v/>
      </c>
      <c r="F157" s="367"/>
      <c r="G157" s="368"/>
      <c r="H157" s="285" t="str">
        <f>IF('Stations acquisition et recon.'!D145="","",'Stations acquisition et recon.'!D145)</f>
        <v/>
      </c>
      <c r="I157" s="286" t="str">
        <f>IF('Stations acquisition et recon.'!H145="","",'Stations acquisition et recon.'!H145)</f>
        <v/>
      </c>
      <c r="J157" s="286" t="str">
        <f>IF('Stations acquisition et recon.'!L145="","",'Stations acquisition et recon.'!L145)</f>
        <v/>
      </c>
      <c r="K157" s="286" t="str">
        <f>IF('Stations acquisition et recon.'!P145="","",'Stations acquisition et recon.'!P145)</f>
        <v/>
      </c>
    </row>
    <row r="158" spans="2:11" ht="60" customHeight="1" x14ac:dyDescent="0.25">
      <c r="B158" s="287" t="str">
        <f>IF('État de l''équipement'!C134="","",'État de l''équipement'!C134)</f>
        <v/>
      </c>
      <c r="C158" s="284" t="str">
        <f>IF('État de l''équipement'!D134="","",'État de l''équipement'!D134)</f>
        <v/>
      </c>
      <c r="D158" s="284" t="str">
        <f>IF('Calibration et stabilité du TDM'!N147="","",IF(AND('Calibration et stabilité du TDM'!N147="Conforme",'Calibration et stabilité du TDM'!O147="Conforme"),"Conforme", "Non conforme"))</f>
        <v/>
      </c>
      <c r="E158" s="366" t="str">
        <f>IF('Fonctionnement des indicateurs'!D133="","",'Fonctionnement des indicateurs'!D133)</f>
        <v/>
      </c>
      <c r="F158" s="367"/>
      <c r="G158" s="368"/>
      <c r="H158" s="285" t="str">
        <f>IF('Stations acquisition et recon.'!D146="","",'Stations acquisition et recon.'!D146)</f>
        <v/>
      </c>
      <c r="I158" s="286" t="str">
        <f>IF('Stations acquisition et recon.'!H146="","",'Stations acquisition et recon.'!H146)</f>
        <v/>
      </c>
      <c r="J158" s="286" t="str">
        <f>IF('Stations acquisition et recon.'!L146="","",'Stations acquisition et recon.'!L146)</f>
        <v/>
      </c>
      <c r="K158" s="286" t="str">
        <f>IF('Stations acquisition et recon.'!P146="","",'Stations acquisition et recon.'!P146)</f>
        <v/>
      </c>
    </row>
    <row r="159" spans="2:11" ht="60" customHeight="1" x14ac:dyDescent="0.25">
      <c r="B159" s="287" t="str">
        <f>IF('État de l''équipement'!C135="","",'État de l''équipement'!C135)</f>
        <v/>
      </c>
      <c r="C159" s="284" t="str">
        <f>IF('État de l''équipement'!D135="","",'État de l''équipement'!D135)</f>
        <v/>
      </c>
      <c r="D159" s="284" t="str">
        <f>IF('Calibration et stabilité du TDM'!N148="","",IF(AND('Calibration et stabilité du TDM'!N148="Conforme",'Calibration et stabilité du TDM'!O148="Conforme"),"Conforme", "Non conforme"))</f>
        <v/>
      </c>
      <c r="E159" s="366" t="str">
        <f>IF('Fonctionnement des indicateurs'!D134="","",'Fonctionnement des indicateurs'!D134)</f>
        <v/>
      </c>
      <c r="F159" s="367"/>
      <c r="G159" s="368"/>
      <c r="H159" s="285" t="str">
        <f>IF('Stations acquisition et recon.'!D147="","",'Stations acquisition et recon.'!D147)</f>
        <v/>
      </c>
      <c r="I159" s="286" t="str">
        <f>IF('Stations acquisition et recon.'!H147="","",'Stations acquisition et recon.'!H147)</f>
        <v/>
      </c>
      <c r="J159" s="286" t="str">
        <f>IF('Stations acquisition et recon.'!L147="","",'Stations acquisition et recon.'!L147)</f>
        <v/>
      </c>
      <c r="K159" s="286" t="str">
        <f>IF('Stations acquisition et recon.'!P147="","",'Stations acquisition et recon.'!P147)</f>
        <v/>
      </c>
    </row>
    <row r="160" spans="2:11" ht="60" customHeight="1" x14ac:dyDescent="0.25">
      <c r="B160" s="287" t="str">
        <f>IF('État de l''équipement'!C136="","",'État de l''équipement'!C136)</f>
        <v/>
      </c>
      <c r="C160" s="284" t="str">
        <f>IF('État de l''équipement'!D136="","",'État de l''équipement'!D136)</f>
        <v/>
      </c>
      <c r="D160" s="284" t="str">
        <f>IF('Calibration et stabilité du TDM'!N149="","",IF(AND('Calibration et stabilité du TDM'!N149="Conforme",'Calibration et stabilité du TDM'!O149="Conforme"),"Conforme", "Non conforme"))</f>
        <v/>
      </c>
      <c r="E160" s="366" t="str">
        <f>IF('Fonctionnement des indicateurs'!D135="","",'Fonctionnement des indicateurs'!D135)</f>
        <v/>
      </c>
      <c r="F160" s="367"/>
      <c r="G160" s="368"/>
      <c r="H160" s="285" t="str">
        <f>IF('Stations acquisition et recon.'!D148="","",'Stations acquisition et recon.'!D148)</f>
        <v/>
      </c>
      <c r="I160" s="286" t="str">
        <f>IF('Stations acquisition et recon.'!H148="","",'Stations acquisition et recon.'!H148)</f>
        <v/>
      </c>
      <c r="J160" s="286" t="str">
        <f>IF('Stations acquisition et recon.'!L148="","",'Stations acquisition et recon.'!L148)</f>
        <v/>
      </c>
      <c r="K160" s="286" t="str">
        <f>IF('Stations acquisition et recon.'!P148="","",'Stations acquisition et recon.'!P148)</f>
        <v/>
      </c>
    </row>
    <row r="161" spans="2:11" ht="60" customHeight="1" x14ac:dyDescent="0.25">
      <c r="B161" s="287" t="str">
        <f>IF('État de l''équipement'!C137="","",'État de l''équipement'!C137)</f>
        <v/>
      </c>
      <c r="C161" s="284" t="str">
        <f>IF('État de l''équipement'!D137="","",'État de l''équipement'!D137)</f>
        <v/>
      </c>
      <c r="D161" s="284" t="str">
        <f>IF('Calibration et stabilité du TDM'!N150="","",IF(AND('Calibration et stabilité du TDM'!N150="Conforme",'Calibration et stabilité du TDM'!O150="Conforme"),"Conforme", "Non conforme"))</f>
        <v/>
      </c>
      <c r="E161" s="366" t="str">
        <f>IF('Fonctionnement des indicateurs'!D136="","",'Fonctionnement des indicateurs'!D136)</f>
        <v/>
      </c>
      <c r="F161" s="367"/>
      <c r="G161" s="368"/>
      <c r="H161" s="285" t="str">
        <f>IF('Stations acquisition et recon.'!D149="","",'Stations acquisition et recon.'!D149)</f>
        <v/>
      </c>
      <c r="I161" s="286" t="str">
        <f>IF('Stations acquisition et recon.'!H149="","",'Stations acquisition et recon.'!H149)</f>
        <v/>
      </c>
      <c r="J161" s="286" t="str">
        <f>IF('Stations acquisition et recon.'!L149="","",'Stations acquisition et recon.'!L149)</f>
        <v/>
      </c>
      <c r="K161" s="286" t="str">
        <f>IF('Stations acquisition et recon.'!P149="","",'Stations acquisition et recon.'!P149)</f>
        <v/>
      </c>
    </row>
    <row r="162" spans="2:11" ht="60" customHeight="1" x14ac:dyDescent="0.25">
      <c r="B162" s="287" t="str">
        <f>IF('État de l''équipement'!C138="","",'État de l''équipement'!C138)</f>
        <v/>
      </c>
      <c r="C162" s="284" t="str">
        <f>IF('État de l''équipement'!D138="","",'État de l''équipement'!D138)</f>
        <v/>
      </c>
      <c r="D162" s="284" t="str">
        <f>IF('Calibration et stabilité du TDM'!N151="","",IF(AND('Calibration et stabilité du TDM'!N151="Conforme",'Calibration et stabilité du TDM'!O151="Conforme"),"Conforme", "Non conforme"))</f>
        <v/>
      </c>
      <c r="E162" s="366" t="str">
        <f>IF('Fonctionnement des indicateurs'!D137="","",'Fonctionnement des indicateurs'!D137)</f>
        <v/>
      </c>
      <c r="F162" s="367"/>
      <c r="G162" s="368"/>
      <c r="H162" s="285" t="str">
        <f>IF('Stations acquisition et recon.'!D150="","",'Stations acquisition et recon.'!D150)</f>
        <v/>
      </c>
      <c r="I162" s="286" t="str">
        <f>IF('Stations acquisition et recon.'!H150="","",'Stations acquisition et recon.'!H150)</f>
        <v/>
      </c>
      <c r="J162" s="286" t="str">
        <f>IF('Stations acquisition et recon.'!L150="","",'Stations acquisition et recon.'!L150)</f>
        <v/>
      </c>
      <c r="K162" s="286" t="str">
        <f>IF('Stations acquisition et recon.'!P150="","",'Stations acquisition et recon.'!P150)</f>
        <v/>
      </c>
    </row>
    <row r="163" spans="2:11" ht="60" customHeight="1" x14ac:dyDescent="0.25">
      <c r="B163" s="287" t="str">
        <f>IF('État de l''équipement'!C139="","",'État de l''équipement'!C139)</f>
        <v/>
      </c>
      <c r="C163" s="284" t="str">
        <f>IF('État de l''équipement'!D139="","",'État de l''équipement'!D139)</f>
        <v/>
      </c>
      <c r="D163" s="284" t="str">
        <f>IF('Calibration et stabilité du TDM'!N152="","",IF(AND('Calibration et stabilité du TDM'!N152="Conforme",'Calibration et stabilité du TDM'!O152="Conforme"),"Conforme", "Non conforme"))</f>
        <v/>
      </c>
      <c r="E163" s="366" t="str">
        <f>IF('Fonctionnement des indicateurs'!D138="","",'Fonctionnement des indicateurs'!D138)</f>
        <v/>
      </c>
      <c r="F163" s="367"/>
      <c r="G163" s="368"/>
      <c r="H163" s="285" t="str">
        <f>IF('Stations acquisition et recon.'!D151="","",'Stations acquisition et recon.'!D151)</f>
        <v/>
      </c>
      <c r="I163" s="286" t="str">
        <f>IF('Stations acquisition et recon.'!H151="","",'Stations acquisition et recon.'!H151)</f>
        <v/>
      </c>
      <c r="J163" s="286" t="str">
        <f>IF('Stations acquisition et recon.'!L151="","",'Stations acquisition et recon.'!L151)</f>
        <v/>
      </c>
      <c r="K163" s="286" t="str">
        <f>IF('Stations acquisition et recon.'!P151="","",'Stations acquisition et recon.'!P151)</f>
        <v/>
      </c>
    </row>
    <row r="164" spans="2:11" ht="60" customHeight="1" x14ac:dyDescent="0.25">
      <c r="B164" s="287" t="str">
        <f>IF('État de l''équipement'!C140="","",'État de l''équipement'!C140)</f>
        <v/>
      </c>
      <c r="C164" s="284" t="str">
        <f>IF('État de l''équipement'!D140="","",'État de l''équipement'!D140)</f>
        <v/>
      </c>
      <c r="D164" s="284" t="str">
        <f>IF('Calibration et stabilité du TDM'!N153="","",IF(AND('Calibration et stabilité du TDM'!N153="Conforme",'Calibration et stabilité du TDM'!O153="Conforme"),"Conforme", "Non conforme"))</f>
        <v/>
      </c>
      <c r="E164" s="366" t="str">
        <f>IF('Fonctionnement des indicateurs'!D139="","",'Fonctionnement des indicateurs'!D139)</f>
        <v/>
      </c>
      <c r="F164" s="367"/>
      <c r="G164" s="368"/>
      <c r="H164" s="285" t="str">
        <f>IF('Stations acquisition et recon.'!D152="","",'Stations acquisition et recon.'!D152)</f>
        <v/>
      </c>
      <c r="I164" s="286" t="str">
        <f>IF('Stations acquisition et recon.'!H152="","",'Stations acquisition et recon.'!H152)</f>
        <v/>
      </c>
      <c r="J164" s="286" t="str">
        <f>IF('Stations acquisition et recon.'!L152="","",'Stations acquisition et recon.'!L152)</f>
        <v/>
      </c>
      <c r="K164" s="286" t="str">
        <f>IF('Stations acquisition et recon.'!P152="","",'Stations acquisition et recon.'!P152)</f>
        <v/>
      </c>
    </row>
    <row r="165" spans="2:11" ht="60" customHeight="1" x14ac:dyDescent="0.25">
      <c r="B165" s="287" t="str">
        <f>IF('État de l''équipement'!C141="","",'État de l''équipement'!C141)</f>
        <v/>
      </c>
      <c r="C165" s="284" t="str">
        <f>IF('État de l''équipement'!D141="","",'État de l''équipement'!D141)</f>
        <v/>
      </c>
      <c r="D165" s="284" t="str">
        <f>IF('Calibration et stabilité du TDM'!N154="","",IF(AND('Calibration et stabilité du TDM'!N154="Conforme",'Calibration et stabilité du TDM'!O154="Conforme"),"Conforme", "Non conforme"))</f>
        <v/>
      </c>
      <c r="E165" s="366" t="str">
        <f>IF('Fonctionnement des indicateurs'!D140="","",'Fonctionnement des indicateurs'!D140)</f>
        <v/>
      </c>
      <c r="F165" s="367"/>
      <c r="G165" s="368"/>
      <c r="H165" s="285" t="str">
        <f>IF('Stations acquisition et recon.'!D153="","",'Stations acquisition et recon.'!D153)</f>
        <v/>
      </c>
      <c r="I165" s="286" t="str">
        <f>IF('Stations acquisition et recon.'!H153="","",'Stations acquisition et recon.'!H153)</f>
        <v/>
      </c>
      <c r="J165" s="286" t="str">
        <f>IF('Stations acquisition et recon.'!L153="","",'Stations acquisition et recon.'!L153)</f>
        <v/>
      </c>
      <c r="K165" s="286" t="str">
        <f>IF('Stations acquisition et recon.'!P153="","",'Stations acquisition et recon.'!P153)</f>
        <v/>
      </c>
    </row>
    <row r="166" spans="2:11" ht="60" customHeight="1" x14ac:dyDescent="0.25">
      <c r="B166" s="287" t="str">
        <f>IF('État de l''équipement'!C142="","",'État de l''équipement'!C142)</f>
        <v/>
      </c>
      <c r="C166" s="284" t="str">
        <f>IF('État de l''équipement'!D142="","",'État de l''équipement'!D142)</f>
        <v/>
      </c>
      <c r="D166" s="284" t="str">
        <f>IF('Calibration et stabilité du TDM'!N155="","",IF(AND('Calibration et stabilité du TDM'!N155="Conforme",'Calibration et stabilité du TDM'!O155="Conforme"),"Conforme", "Non conforme"))</f>
        <v/>
      </c>
      <c r="E166" s="366" t="str">
        <f>IF('Fonctionnement des indicateurs'!D141="","",'Fonctionnement des indicateurs'!D141)</f>
        <v/>
      </c>
      <c r="F166" s="367"/>
      <c r="G166" s="368"/>
      <c r="H166" s="285" t="str">
        <f>IF('Stations acquisition et recon.'!D154="","",'Stations acquisition et recon.'!D154)</f>
        <v/>
      </c>
      <c r="I166" s="286" t="str">
        <f>IF('Stations acquisition et recon.'!H154="","",'Stations acquisition et recon.'!H154)</f>
        <v/>
      </c>
      <c r="J166" s="286" t="str">
        <f>IF('Stations acquisition et recon.'!L154="","",'Stations acquisition et recon.'!L154)</f>
        <v/>
      </c>
      <c r="K166" s="286" t="str">
        <f>IF('Stations acquisition et recon.'!P154="","",'Stations acquisition et recon.'!P154)</f>
        <v/>
      </c>
    </row>
    <row r="167" spans="2:11" ht="60" customHeight="1" x14ac:dyDescent="0.25">
      <c r="B167" s="287" t="str">
        <f>IF('État de l''équipement'!C143="","",'État de l''équipement'!C143)</f>
        <v/>
      </c>
      <c r="C167" s="284" t="str">
        <f>IF('État de l''équipement'!D143="","",'État de l''équipement'!D143)</f>
        <v/>
      </c>
      <c r="D167" s="284" t="str">
        <f>IF('Calibration et stabilité du TDM'!N156="","",IF(AND('Calibration et stabilité du TDM'!N156="Conforme",'Calibration et stabilité du TDM'!O156="Conforme"),"Conforme", "Non conforme"))</f>
        <v/>
      </c>
      <c r="E167" s="366" t="str">
        <f>IF('Fonctionnement des indicateurs'!D142="","",'Fonctionnement des indicateurs'!D142)</f>
        <v/>
      </c>
      <c r="F167" s="367"/>
      <c r="G167" s="368"/>
      <c r="H167" s="285" t="str">
        <f>IF('Stations acquisition et recon.'!D155="","",'Stations acquisition et recon.'!D155)</f>
        <v/>
      </c>
      <c r="I167" s="286" t="str">
        <f>IF('Stations acquisition et recon.'!H155="","",'Stations acquisition et recon.'!H155)</f>
        <v/>
      </c>
      <c r="J167" s="286" t="str">
        <f>IF('Stations acquisition et recon.'!L155="","",'Stations acquisition et recon.'!L155)</f>
        <v/>
      </c>
      <c r="K167" s="286" t="str">
        <f>IF('Stations acquisition et recon.'!P155="","",'Stations acquisition et recon.'!P155)</f>
        <v/>
      </c>
    </row>
    <row r="168" spans="2:11" ht="60" customHeight="1" x14ac:dyDescent="0.25">
      <c r="B168" s="287" t="str">
        <f>IF('État de l''équipement'!C144="","",'État de l''équipement'!C144)</f>
        <v/>
      </c>
      <c r="C168" s="284" t="str">
        <f>IF('État de l''équipement'!D144="","",'État de l''équipement'!D144)</f>
        <v/>
      </c>
      <c r="D168" s="284" t="str">
        <f>IF('Calibration et stabilité du TDM'!N157="","",IF(AND('Calibration et stabilité du TDM'!N157="Conforme",'Calibration et stabilité du TDM'!O157="Conforme"),"Conforme", "Non conforme"))</f>
        <v/>
      </c>
      <c r="E168" s="366" t="str">
        <f>IF('Fonctionnement des indicateurs'!D143="","",'Fonctionnement des indicateurs'!D143)</f>
        <v/>
      </c>
      <c r="F168" s="367"/>
      <c r="G168" s="368"/>
      <c r="H168" s="285" t="str">
        <f>IF('Stations acquisition et recon.'!D156="","",'Stations acquisition et recon.'!D156)</f>
        <v/>
      </c>
      <c r="I168" s="286" t="str">
        <f>IF('Stations acquisition et recon.'!H156="","",'Stations acquisition et recon.'!H156)</f>
        <v/>
      </c>
      <c r="J168" s="286" t="str">
        <f>IF('Stations acquisition et recon.'!L156="","",'Stations acquisition et recon.'!L156)</f>
        <v/>
      </c>
      <c r="K168" s="286" t="str">
        <f>IF('Stations acquisition et recon.'!P156="","",'Stations acquisition et recon.'!P156)</f>
        <v/>
      </c>
    </row>
    <row r="169" spans="2:11" ht="60" customHeight="1" x14ac:dyDescent="0.25">
      <c r="B169" s="287" t="str">
        <f>IF('État de l''équipement'!C145="","",'État de l''équipement'!C145)</f>
        <v/>
      </c>
      <c r="C169" s="284" t="str">
        <f>IF('État de l''équipement'!D145="","",'État de l''équipement'!D145)</f>
        <v/>
      </c>
      <c r="D169" s="284" t="str">
        <f>IF('Calibration et stabilité du TDM'!N158="","",IF(AND('Calibration et stabilité du TDM'!N158="Conforme",'Calibration et stabilité du TDM'!O158="Conforme"),"Conforme", "Non conforme"))</f>
        <v/>
      </c>
      <c r="E169" s="366" t="str">
        <f>IF('Fonctionnement des indicateurs'!D144="","",'Fonctionnement des indicateurs'!D144)</f>
        <v/>
      </c>
      <c r="F169" s="367"/>
      <c r="G169" s="368"/>
      <c r="H169" s="285" t="str">
        <f>IF('Stations acquisition et recon.'!D157="","",'Stations acquisition et recon.'!D157)</f>
        <v/>
      </c>
      <c r="I169" s="286" t="str">
        <f>IF('Stations acquisition et recon.'!H157="","",'Stations acquisition et recon.'!H157)</f>
        <v/>
      </c>
      <c r="J169" s="286" t="str">
        <f>IF('Stations acquisition et recon.'!L157="","",'Stations acquisition et recon.'!L157)</f>
        <v/>
      </c>
      <c r="K169" s="286" t="str">
        <f>IF('Stations acquisition et recon.'!P157="","",'Stations acquisition et recon.'!P157)</f>
        <v/>
      </c>
    </row>
    <row r="170" spans="2:11" ht="60" customHeight="1" x14ac:dyDescent="0.25">
      <c r="B170" s="287" t="str">
        <f>IF('État de l''équipement'!C146="","",'État de l''équipement'!C146)</f>
        <v/>
      </c>
      <c r="C170" s="284" t="str">
        <f>IF('État de l''équipement'!D146="","",'État de l''équipement'!D146)</f>
        <v/>
      </c>
      <c r="D170" s="284" t="str">
        <f>IF('Calibration et stabilité du TDM'!N159="","",IF(AND('Calibration et stabilité du TDM'!N159="Conforme",'Calibration et stabilité du TDM'!O159="Conforme"),"Conforme", "Non conforme"))</f>
        <v/>
      </c>
      <c r="E170" s="366" t="str">
        <f>IF('Fonctionnement des indicateurs'!D145="","",'Fonctionnement des indicateurs'!D145)</f>
        <v/>
      </c>
      <c r="F170" s="367"/>
      <c r="G170" s="368"/>
      <c r="H170" s="323" t="str">
        <f>IF('Stations acquisition et recon.'!D158="","",'Stations acquisition et recon.'!D158)</f>
        <v/>
      </c>
      <c r="I170" s="286" t="str">
        <f>IF('Stations acquisition et recon.'!H158="","",'Stations acquisition et recon.'!H158)</f>
        <v/>
      </c>
      <c r="J170" s="286" t="str">
        <f>IF('Stations acquisition et recon.'!L158="","",'Stations acquisition et recon.'!L158)</f>
        <v/>
      </c>
      <c r="K170" s="286" t="str">
        <f>IF('Stations acquisition et recon.'!P158="","",'Stations acquisition et recon.'!P158)</f>
        <v/>
      </c>
    </row>
    <row r="171" spans="2:11" ht="60" customHeight="1" x14ac:dyDescent="0.25">
      <c r="B171" s="283" t="str">
        <f>IF('État de l''équipement'!C147="","",'État de l''équipement'!C147)</f>
        <v/>
      </c>
      <c r="C171" s="284" t="str">
        <f>IF('État de l''équipement'!D147="","",'État de l''équipement'!D147)</f>
        <v/>
      </c>
      <c r="D171" s="284" t="str">
        <f>IF('Calibration et stabilité du TDM'!N160="","",IF(AND('Calibration et stabilité du TDM'!N160="Conforme",'Calibration et stabilité du TDM'!O160="Conforme"),"Conforme", "Non conforme"))</f>
        <v/>
      </c>
      <c r="E171" s="366" t="str">
        <f>IF('Fonctionnement des indicateurs'!D146="","",'Fonctionnement des indicateurs'!D146)</f>
        <v/>
      </c>
      <c r="F171" s="367"/>
      <c r="G171" s="368"/>
      <c r="H171" s="322" t="str">
        <f>IF('Stations acquisition et recon.'!D159="","",'Stations acquisition et recon.'!D159)</f>
        <v/>
      </c>
      <c r="I171" s="286" t="str">
        <f>IF('Stations acquisition et recon.'!H159="","",'Stations acquisition et recon.'!H159)</f>
        <v/>
      </c>
      <c r="J171" s="286" t="str">
        <f>IF('Stations acquisition et recon.'!L159="","",'Stations acquisition et recon.'!L159)</f>
        <v/>
      </c>
      <c r="K171" s="286" t="str">
        <f>IF('Stations acquisition et recon.'!P159="","",'Stations acquisition et recon.'!P159)</f>
        <v/>
      </c>
    </row>
    <row r="172" spans="2:11" ht="60" customHeight="1" x14ac:dyDescent="0.25">
      <c r="B172" s="287" t="str">
        <f>IF('État de l''équipement'!C148="","",'État de l''équipement'!C148)</f>
        <v/>
      </c>
      <c r="C172" s="284" t="str">
        <f>IF('État de l''équipement'!D148="","",'État de l''équipement'!D148)</f>
        <v/>
      </c>
      <c r="D172" s="284" t="str">
        <f>IF('Calibration et stabilité du TDM'!N161="","",IF(AND('Calibration et stabilité du TDM'!N161="Conforme",'Calibration et stabilité du TDM'!O161="Conforme"),"Conforme", "Non conforme"))</f>
        <v/>
      </c>
      <c r="E172" s="366" t="str">
        <f>IF('Fonctionnement des indicateurs'!D147="","",'Fonctionnement des indicateurs'!D147)</f>
        <v/>
      </c>
      <c r="F172" s="367"/>
      <c r="G172" s="368"/>
      <c r="H172" s="322" t="str">
        <f>IF('Stations acquisition et recon.'!D160="","",'Stations acquisition et recon.'!D160)</f>
        <v/>
      </c>
      <c r="I172" s="286" t="str">
        <f>IF('Stations acquisition et recon.'!H160="","",'Stations acquisition et recon.'!H160)</f>
        <v/>
      </c>
      <c r="J172" s="286" t="str">
        <f>IF('Stations acquisition et recon.'!L160="","",'Stations acquisition et recon.'!L160)</f>
        <v/>
      </c>
      <c r="K172" s="286" t="str">
        <f>IF('Stations acquisition et recon.'!P160="","",'Stations acquisition et recon.'!P160)</f>
        <v/>
      </c>
    </row>
    <row r="173" spans="2:11" ht="60" customHeight="1" x14ac:dyDescent="0.25">
      <c r="B173" s="287" t="str">
        <f>IF('État de l''équipement'!C149="","",'État de l''équipement'!C149)</f>
        <v/>
      </c>
      <c r="C173" s="284" t="str">
        <f>IF('État de l''équipement'!D149="","",'État de l''équipement'!D149)</f>
        <v/>
      </c>
      <c r="D173" s="284" t="str">
        <f>IF('Calibration et stabilité du TDM'!N162="","",IF(AND('Calibration et stabilité du TDM'!N162="Conforme",'Calibration et stabilité du TDM'!O162="Conforme"),"Conforme", "Non conforme"))</f>
        <v/>
      </c>
      <c r="E173" s="366" t="str">
        <f>IF('Fonctionnement des indicateurs'!D148="","",'Fonctionnement des indicateurs'!D148)</f>
        <v/>
      </c>
      <c r="F173" s="367"/>
      <c r="G173" s="368"/>
      <c r="H173" s="322" t="str">
        <f>IF('Stations acquisition et recon.'!D161="","",'Stations acquisition et recon.'!D161)</f>
        <v/>
      </c>
      <c r="I173" s="286" t="str">
        <f>IF('Stations acquisition et recon.'!H161="","",'Stations acquisition et recon.'!H161)</f>
        <v/>
      </c>
      <c r="J173" s="286" t="str">
        <f>IF('Stations acquisition et recon.'!L161="","",'Stations acquisition et recon.'!L161)</f>
        <v/>
      </c>
      <c r="K173" s="286" t="str">
        <f>IF('Stations acquisition et recon.'!P161="","",'Stations acquisition et recon.'!P161)</f>
        <v/>
      </c>
    </row>
    <row r="174" spans="2:11" ht="60" customHeight="1" x14ac:dyDescent="0.25">
      <c r="B174" s="287" t="str">
        <f>IF('État de l''équipement'!C150="","",'État de l''équipement'!C150)</f>
        <v/>
      </c>
      <c r="C174" s="284" t="str">
        <f>IF('État de l''équipement'!D150="","",'État de l''équipement'!D150)</f>
        <v/>
      </c>
      <c r="D174" s="284" t="str">
        <f>IF('Calibration et stabilité du TDM'!N163="","",IF(AND('Calibration et stabilité du TDM'!N163="Conforme",'Calibration et stabilité du TDM'!O163="Conforme"),"Conforme", "Non conforme"))</f>
        <v/>
      </c>
      <c r="E174" s="366" t="str">
        <f>IF('Fonctionnement des indicateurs'!D149="","",'Fonctionnement des indicateurs'!D149)</f>
        <v/>
      </c>
      <c r="F174" s="367"/>
      <c r="G174" s="368"/>
      <c r="H174" s="322" t="str">
        <f>IF('Stations acquisition et recon.'!D162="","",'Stations acquisition et recon.'!D162)</f>
        <v/>
      </c>
      <c r="I174" s="286" t="str">
        <f>IF('Stations acquisition et recon.'!H162="","",'Stations acquisition et recon.'!H162)</f>
        <v/>
      </c>
      <c r="J174" s="286" t="str">
        <f>IF('Stations acquisition et recon.'!L162="","",'Stations acquisition et recon.'!L162)</f>
        <v/>
      </c>
      <c r="K174" s="286" t="str">
        <f>IF('Stations acquisition et recon.'!P162="","",'Stations acquisition et recon.'!P162)</f>
        <v/>
      </c>
    </row>
    <row r="175" spans="2:11" ht="60" customHeight="1" x14ac:dyDescent="0.25">
      <c r="B175" s="287" t="str">
        <f>IF('État de l''équipement'!C151="","",'État de l''équipement'!C151)</f>
        <v/>
      </c>
      <c r="C175" s="284" t="str">
        <f>IF('État de l''équipement'!D151="","",'État de l''équipement'!D151)</f>
        <v/>
      </c>
      <c r="D175" s="284" t="str">
        <f>IF('Calibration et stabilité du TDM'!N164="","",IF(AND('Calibration et stabilité du TDM'!N164="Conforme",'Calibration et stabilité du TDM'!O164="Conforme"),"Conforme", "Non conforme"))</f>
        <v/>
      </c>
      <c r="E175" s="366" t="str">
        <f>IF('Fonctionnement des indicateurs'!D150="","",'Fonctionnement des indicateurs'!D150)</f>
        <v/>
      </c>
      <c r="F175" s="367"/>
      <c r="G175" s="368"/>
      <c r="H175" s="322" t="str">
        <f>IF('Stations acquisition et recon.'!D163="","",'Stations acquisition et recon.'!D163)</f>
        <v/>
      </c>
      <c r="I175" s="286" t="str">
        <f>IF('Stations acquisition et recon.'!H163="","",'Stations acquisition et recon.'!H163)</f>
        <v/>
      </c>
      <c r="J175" s="286" t="str">
        <f>IF('Stations acquisition et recon.'!L163="","",'Stations acquisition et recon.'!L163)</f>
        <v/>
      </c>
      <c r="K175" s="286" t="str">
        <f>IF('Stations acquisition et recon.'!P163="","",'Stations acquisition et recon.'!P163)</f>
        <v/>
      </c>
    </row>
    <row r="176" spans="2:11" ht="60" customHeight="1" x14ac:dyDescent="0.25">
      <c r="B176" s="287" t="str">
        <f>IF('État de l''équipement'!C152="","",'État de l''équipement'!C152)</f>
        <v/>
      </c>
      <c r="C176" s="284" t="str">
        <f>IF('État de l''équipement'!D152="","",'État de l''équipement'!D152)</f>
        <v/>
      </c>
      <c r="D176" s="284" t="str">
        <f>IF('Calibration et stabilité du TDM'!N165="","",IF(AND('Calibration et stabilité du TDM'!N165="Conforme",'Calibration et stabilité du TDM'!O165="Conforme"),"Conforme", "Non conforme"))</f>
        <v/>
      </c>
      <c r="E176" s="366" t="str">
        <f>IF('Fonctionnement des indicateurs'!D151="","",'Fonctionnement des indicateurs'!D151)</f>
        <v/>
      </c>
      <c r="F176" s="367"/>
      <c r="G176" s="368"/>
      <c r="H176" s="322" t="str">
        <f>IF('Stations acquisition et recon.'!D164="","",'Stations acquisition et recon.'!D164)</f>
        <v/>
      </c>
      <c r="I176" s="286" t="str">
        <f>IF('Stations acquisition et recon.'!H164="","",'Stations acquisition et recon.'!H164)</f>
        <v/>
      </c>
      <c r="J176" s="286" t="str">
        <f>IF('Stations acquisition et recon.'!L164="","",'Stations acquisition et recon.'!L164)</f>
        <v/>
      </c>
      <c r="K176" s="286" t="str">
        <f>IF('Stations acquisition et recon.'!P164="","",'Stations acquisition et recon.'!P164)</f>
        <v/>
      </c>
    </row>
    <row r="177" spans="2:11" ht="60" customHeight="1" x14ac:dyDescent="0.25">
      <c r="B177" s="287" t="str">
        <f>IF('État de l''équipement'!C153="","",'État de l''équipement'!C153)</f>
        <v/>
      </c>
      <c r="C177" s="284" t="str">
        <f>IF('État de l''équipement'!D153="","",'État de l''équipement'!D153)</f>
        <v/>
      </c>
      <c r="D177" s="284" t="str">
        <f>IF('Calibration et stabilité du TDM'!N166="","",IF(AND('Calibration et stabilité du TDM'!N166="Conforme",'Calibration et stabilité du TDM'!O166="Conforme"),"Conforme", "Non conforme"))</f>
        <v/>
      </c>
      <c r="E177" s="366" t="str">
        <f>IF('Fonctionnement des indicateurs'!D152="","",'Fonctionnement des indicateurs'!D152)</f>
        <v/>
      </c>
      <c r="F177" s="367"/>
      <c r="G177" s="368"/>
      <c r="H177" s="322" t="str">
        <f>IF('Stations acquisition et recon.'!D165="","",'Stations acquisition et recon.'!D165)</f>
        <v/>
      </c>
      <c r="I177" s="286" t="str">
        <f>IF('Stations acquisition et recon.'!H165="","",'Stations acquisition et recon.'!H165)</f>
        <v/>
      </c>
      <c r="J177" s="286" t="str">
        <f>IF('Stations acquisition et recon.'!L165="","",'Stations acquisition et recon.'!L165)</f>
        <v/>
      </c>
      <c r="K177" s="286" t="str">
        <f>IF('Stations acquisition et recon.'!P165="","",'Stations acquisition et recon.'!P165)</f>
        <v/>
      </c>
    </row>
    <row r="178" spans="2:11" ht="60" customHeight="1" x14ac:dyDescent="0.25">
      <c r="B178" s="287" t="str">
        <f>IF('État de l''équipement'!C154="","",'État de l''équipement'!C154)</f>
        <v/>
      </c>
      <c r="C178" s="284" t="str">
        <f>IF('État de l''équipement'!D154="","",'État de l''équipement'!D154)</f>
        <v/>
      </c>
      <c r="D178" s="284" t="str">
        <f>IF('Calibration et stabilité du TDM'!N167="","",IF(AND('Calibration et stabilité du TDM'!N167="Conforme",'Calibration et stabilité du TDM'!O167="Conforme"),"Conforme", "Non conforme"))</f>
        <v/>
      </c>
      <c r="E178" s="366" t="str">
        <f>IF('Fonctionnement des indicateurs'!D153="","",'Fonctionnement des indicateurs'!D153)</f>
        <v/>
      </c>
      <c r="F178" s="367"/>
      <c r="G178" s="368"/>
      <c r="H178" s="322" t="str">
        <f>IF('Stations acquisition et recon.'!D166="","",'Stations acquisition et recon.'!D166)</f>
        <v/>
      </c>
      <c r="I178" s="286" t="str">
        <f>IF('Stations acquisition et recon.'!H166="","",'Stations acquisition et recon.'!H166)</f>
        <v/>
      </c>
      <c r="J178" s="286" t="str">
        <f>IF('Stations acquisition et recon.'!L166="","",'Stations acquisition et recon.'!L166)</f>
        <v/>
      </c>
      <c r="K178" s="286" t="str">
        <f>IF('Stations acquisition et recon.'!P166="","",'Stations acquisition et recon.'!P166)</f>
        <v/>
      </c>
    </row>
    <row r="179" spans="2:11" ht="60" customHeight="1" x14ac:dyDescent="0.25">
      <c r="B179" s="287" t="str">
        <f>IF('État de l''équipement'!C155="","",'État de l''équipement'!C155)</f>
        <v/>
      </c>
      <c r="C179" s="284" t="str">
        <f>IF('État de l''équipement'!D155="","",'État de l''équipement'!D155)</f>
        <v/>
      </c>
      <c r="D179" s="284" t="str">
        <f>IF('Calibration et stabilité du TDM'!N168="","",IF(AND('Calibration et stabilité du TDM'!N168="Conforme",'Calibration et stabilité du TDM'!O168="Conforme"),"Conforme", "Non conforme"))</f>
        <v/>
      </c>
      <c r="E179" s="366" t="str">
        <f>IF('Fonctionnement des indicateurs'!D154="","",'Fonctionnement des indicateurs'!D154)</f>
        <v/>
      </c>
      <c r="F179" s="367"/>
      <c r="G179" s="368"/>
      <c r="H179" s="322" t="str">
        <f>IF('Stations acquisition et recon.'!D167="","",'Stations acquisition et recon.'!D167)</f>
        <v/>
      </c>
      <c r="I179" s="286" t="str">
        <f>IF('Stations acquisition et recon.'!H167="","",'Stations acquisition et recon.'!H167)</f>
        <v/>
      </c>
      <c r="J179" s="286" t="str">
        <f>IF('Stations acquisition et recon.'!L167="","",'Stations acquisition et recon.'!L167)</f>
        <v/>
      </c>
      <c r="K179" s="286" t="str">
        <f>IF('Stations acquisition et recon.'!P167="","",'Stations acquisition et recon.'!P167)</f>
        <v/>
      </c>
    </row>
    <row r="180" spans="2:11" ht="60" customHeight="1" x14ac:dyDescent="0.25">
      <c r="B180" s="287" t="str">
        <f>IF('État de l''équipement'!C156="","",'État de l''équipement'!C156)</f>
        <v/>
      </c>
      <c r="C180" s="284" t="str">
        <f>IF('État de l''équipement'!D156="","",'État de l''équipement'!D156)</f>
        <v/>
      </c>
      <c r="D180" s="284" t="str">
        <f>IF('Calibration et stabilité du TDM'!N169="","",IF(AND('Calibration et stabilité du TDM'!N169="Conforme",'Calibration et stabilité du TDM'!O169="Conforme"),"Conforme", "Non conforme"))</f>
        <v/>
      </c>
      <c r="E180" s="366" t="str">
        <f>IF('Fonctionnement des indicateurs'!D155="","",'Fonctionnement des indicateurs'!D155)</f>
        <v/>
      </c>
      <c r="F180" s="367"/>
      <c r="G180" s="368"/>
      <c r="H180" s="322" t="str">
        <f>IF('Stations acquisition et recon.'!D168="","",'Stations acquisition et recon.'!D168)</f>
        <v/>
      </c>
      <c r="I180" s="286" t="str">
        <f>IF('Stations acquisition et recon.'!H168="","",'Stations acquisition et recon.'!H168)</f>
        <v/>
      </c>
      <c r="J180" s="286" t="str">
        <f>IF('Stations acquisition et recon.'!L168="","",'Stations acquisition et recon.'!L168)</f>
        <v/>
      </c>
      <c r="K180" s="286" t="str">
        <f>IF('Stations acquisition et recon.'!P168="","",'Stations acquisition et recon.'!P168)</f>
        <v/>
      </c>
    </row>
    <row r="181" spans="2:11" ht="60" customHeight="1" x14ac:dyDescent="0.25">
      <c r="B181" s="287" t="str">
        <f>IF('État de l''équipement'!C157="","",'État de l''équipement'!C157)</f>
        <v/>
      </c>
      <c r="C181" s="284" t="str">
        <f>IF('État de l''équipement'!D157="","",'État de l''équipement'!D157)</f>
        <v/>
      </c>
      <c r="D181" s="284" t="str">
        <f>IF('Calibration et stabilité du TDM'!N170="","",IF(AND('Calibration et stabilité du TDM'!N170="Conforme",'Calibration et stabilité du TDM'!O170="Conforme"),"Conforme", "Non conforme"))</f>
        <v/>
      </c>
      <c r="E181" s="366" t="str">
        <f>IF('Fonctionnement des indicateurs'!D156="","",'Fonctionnement des indicateurs'!D156)</f>
        <v/>
      </c>
      <c r="F181" s="367"/>
      <c r="G181" s="368"/>
      <c r="H181" s="322" t="str">
        <f>IF('Stations acquisition et recon.'!D169="","",'Stations acquisition et recon.'!D169)</f>
        <v/>
      </c>
      <c r="I181" s="286" t="str">
        <f>IF('Stations acquisition et recon.'!H169="","",'Stations acquisition et recon.'!H169)</f>
        <v/>
      </c>
      <c r="J181" s="286" t="str">
        <f>IF('Stations acquisition et recon.'!L169="","",'Stations acquisition et recon.'!L169)</f>
        <v/>
      </c>
      <c r="K181" s="286" t="str">
        <f>IF('Stations acquisition et recon.'!P169="","",'Stations acquisition et recon.'!P169)</f>
        <v/>
      </c>
    </row>
    <row r="182" spans="2:11" ht="60" customHeight="1" x14ac:dyDescent="0.25">
      <c r="B182" s="287" t="str">
        <f>IF('État de l''équipement'!C158="","",'État de l''équipement'!C158)</f>
        <v/>
      </c>
      <c r="C182" s="284" t="str">
        <f>IF('État de l''équipement'!D158="","",'État de l''équipement'!D158)</f>
        <v/>
      </c>
      <c r="D182" s="284" t="str">
        <f>IF('Calibration et stabilité du TDM'!N171="","",IF(AND('Calibration et stabilité du TDM'!N171="Conforme",'Calibration et stabilité du TDM'!O171="Conforme"),"Conforme", "Non conforme"))</f>
        <v/>
      </c>
      <c r="E182" s="366" t="str">
        <f>IF('Fonctionnement des indicateurs'!D157="","",'Fonctionnement des indicateurs'!D157)</f>
        <v/>
      </c>
      <c r="F182" s="367"/>
      <c r="G182" s="368"/>
      <c r="H182" s="322" t="str">
        <f>IF('Stations acquisition et recon.'!D170="","",'Stations acquisition et recon.'!D170)</f>
        <v/>
      </c>
      <c r="I182" s="286" t="str">
        <f>IF('Stations acquisition et recon.'!H170="","",'Stations acquisition et recon.'!H170)</f>
        <v/>
      </c>
      <c r="J182" s="286" t="str">
        <f>IF('Stations acquisition et recon.'!L170="","",'Stations acquisition et recon.'!L170)</f>
        <v/>
      </c>
      <c r="K182" s="286" t="str">
        <f>IF('Stations acquisition et recon.'!P170="","",'Stations acquisition et recon.'!P170)</f>
        <v/>
      </c>
    </row>
    <row r="183" spans="2:11" ht="60" customHeight="1" x14ac:dyDescent="0.25">
      <c r="B183" s="287" t="str">
        <f>IF('État de l''équipement'!C159="","",'État de l''équipement'!C159)</f>
        <v/>
      </c>
      <c r="C183" s="284" t="str">
        <f>IF('État de l''équipement'!D159="","",'État de l''équipement'!D159)</f>
        <v/>
      </c>
      <c r="D183" s="284" t="str">
        <f>IF('Calibration et stabilité du TDM'!N172="","",IF(AND('Calibration et stabilité du TDM'!N172="Conforme",'Calibration et stabilité du TDM'!O172="Conforme"),"Conforme", "Non conforme"))</f>
        <v/>
      </c>
      <c r="E183" s="366" t="str">
        <f>IF('Fonctionnement des indicateurs'!D158="","",'Fonctionnement des indicateurs'!D158)</f>
        <v/>
      </c>
      <c r="F183" s="367"/>
      <c r="G183" s="368"/>
      <c r="H183" s="322" t="str">
        <f>IF('Stations acquisition et recon.'!D171="","",'Stations acquisition et recon.'!D171)</f>
        <v/>
      </c>
      <c r="I183" s="286" t="str">
        <f>IF('Stations acquisition et recon.'!H171="","",'Stations acquisition et recon.'!H171)</f>
        <v/>
      </c>
      <c r="J183" s="286" t="str">
        <f>IF('Stations acquisition et recon.'!L171="","",'Stations acquisition et recon.'!L171)</f>
        <v/>
      </c>
      <c r="K183" s="286" t="str">
        <f>IF('Stations acquisition et recon.'!P171="","",'Stations acquisition et recon.'!P171)</f>
        <v/>
      </c>
    </row>
    <row r="184" spans="2:11" ht="60" customHeight="1" x14ac:dyDescent="0.25">
      <c r="B184" s="287" t="str">
        <f>IF('État de l''équipement'!C160="","",'État de l''équipement'!C160)</f>
        <v/>
      </c>
      <c r="C184" s="284" t="str">
        <f>IF('État de l''équipement'!D160="","",'État de l''équipement'!D160)</f>
        <v/>
      </c>
      <c r="D184" s="284" t="str">
        <f>IF('Calibration et stabilité du TDM'!N173="","",IF(AND('Calibration et stabilité du TDM'!N173="Conforme",'Calibration et stabilité du TDM'!O173="Conforme"),"Conforme", "Non conforme"))</f>
        <v/>
      </c>
      <c r="E184" s="366" t="str">
        <f>IF('Fonctionnement des indicateurs'!D159="","",'Fonctionnement des indicateurs'!D159)</f>
        <v/>
      </c>
      <c r="F184" s="367"/>
      <c r="G184" s="368"/>
      <c r="H184" s="322" t="str">
        <f>IF('Stations acquisition et recon.'!D172="","",'Stations acquisition et recon.'!D172)</f>
        <v/>
      </c>
      <c r="I184" s="286" t="str">
        <f>IF('Stations acquisition et recon.'!H172="","",'Stations acquisition et recon.'!H172)</f>
        <v/>
      </c>
      <c r="J184" s="286" t="str">
        <f>IF('Stations acquisition et recon.'!L172="","",'Stations acquisition et recon.'!L172)</f>
        <v/>
      </c>
      <c r="K184" s="286" t="str">
        <f>IF('Stations acquisition et recon.'!P172="","",'Stations acquisition et recon.'!P172)</f>
        <v/>
      </c>
    </row>
    <row r="185" spans="2:11" ht="60" customHeight="1" x14ac:dyDescent="0.25">
      <c r="B185" s="287" t="str">
        <f>IF('État de l''équipement'!C161="","",'État de l''équipement'!C161)</f>
        <v/>
      </c>
      <c r="C185" s="284" t="str">
        <f>IF('État de l''équipement'!D161="","",'État de l''équipement'!D161)</f>
        <v/>
      </c>
      <c r="D185" s="284" t="str">
        <f>IF('Calibration et stabilité du TDM'!N174="","",IF(AND('Calibration et stabilité du TDM'!N174="Conforme",'Calibration et stabilité du TDM'!O174="Conforme"),"Conforme", "Non conforme"))</f>
        <v/>
      </c>
      <c r="E185" s="366" t="str">
        <f>IF('Fonctionnement des indicateurs'!D160="","",'Fonctionnement des indicateurs'!D160)</f>
        <v/>
      </c>
      <c r="F185" s="367"/>
      <c r="G185" s="368"/>
      <c r="H185" s="322" t="str">
        <f>IF('Stations acquisition et recon.'!D173="","",'Stations acquisition et recon.'!D173)</f>
        <v/>
      </c>
      <c r="I185" s="286" t="str">
        <f>IF('Stations acquisition et recon.'!H173="","",'Stations acquisition et recon.'!H173)</f>
        <v/>
      </c>
      <c r="J185" s="286" t="str">
        <f>IF('Stations acquisition et recon.'!L173="","",'Stations acquisition et recon.'!L173)</f>
        <v/>
      </c>
      <c r="K185" s="286" t="str">
        <f>IF('Stations acquisition et recon.'!P173="","",'Stations acquisition et recon.'!P173)</f>
        <v/>
      </c>
    </row>
    <row r="186" spans="2:11" ht="60" customHeight="1" x14ac:dyDescent="0.25">
      <c r="B186" s="287" t="str">
        <f>IF('État de l''équipement'!C162="","",'État de l''équipement'!C162)</f>
        <v/>
      </c>
      <c r="C186" s="284" t="str">
        <f>IF('État de l''équipement'!D162="","",'État de l''équipement'!D162)</f>
        <v/>
      </c>
      <c r="D186" s="284" t="str">
        <f>IF('Calibration et stabilité du TDM'!N175="","",IF(AND('Calibration et stabilité du TDM'!N175="Conforme",'Calibration et stabilité du TDM'!O175="Conforme"),"Conforme", "Non conforme"))</f>
        <v/>
      </c>
      <c r="E186" s="366" t="str">
        <f>IF('Fonctionnement des indicateurs'!D161="","",'Fonctionnement des indicateurs'!D161)</f>
        <v/>
      </c>
      <c r="F186" s="367"/>
      <c r="G186" s="368"/>
      <c r="H186" s="322" t="str">
        <f>IF('Stations acquisition et recon.'!D174="","",'Stations acquisition et recon.'!D174)</f>
        <v/>
      </c>
      <c r="I186" s="286" t="str">
        <f>IF('Stations acquisition et recon.'!H174="","",'Stations acquisition et recon.'!H174)</f>
        <v/>
      </c>
      <c r="J186" s="286" t="str">
        <f>IF('Stations acquisition et recon.'!L174="","",'Stations acquisition et recon.'!L174)</f>
        <v/>
      </c>
      <c r="K186" s="286" t="str">
        <f>IF('Stations acquisition et recon.'!P174="","",'Stations acquisition et recon.'!P174)</f>
        <v/>
      </c>
    </row>
    <row r="187" spans="2:11" ht="60" customHeight="1" x14ac:dyDescent="0.25">
      <c r="B187" s="287" t="str">
        <f>IF('État de l''équipement'!C163="","",'État de l''équipement'!C163)</f>
        <v/>
      </c>
      <c r="C187" s="284" t="str">
        <f>IF('État de l''équipement'!D163="","",'État de l''équipement'!D163)</f>
        <v/>
      </c>
      <c r="D187" s="284" t="str">
        <f>IF('Calibration et stabilité du TDM'!N176="","",IF(AND('Calibration et stabilité du TDM'!N176="Conforme",'Calibration et stabilité du TDM'!O176="Conforme"),"Conforme", "Non conforme"))</f>
        <v/>
      </c>
      <c r="E187" s="366" t="str">
        <f>IF('Fonctionnement des indicateurs'!D162="","",'Fonctionnement des indicateurs'!D162)</f>
        <v/>
      </c>
      <c r="F187" s="367"/>
      <c r="G187" s="368"/>
      <c r="H187" s="322" t="str">
        <f>IF('Stations acquisition et recon.'!D175="","",'Stations acquisition et recon.'!D175)</f>
        <v/>
      </c>
      <c r="I187" s="286" t="str">
        <f>IF('Stations acquisition et recon.'!H175="","",'Stations acquisition et recon.'!H175)</f>
        <v/>
      </c>
      <c r="J187" s="286" t="str">
        <f>IF('Stations acquisition et recon.'!L175="","",'Stations acquisition et recon.'!L175)</f>
        <v/>
      </c>
      <c r="K187" s="286" t="str">
        <f>IF('Stations acquisition et recon.'!P175="","",'Stations acquisition et recon.'!P175)</f>
        <v/>
      </c>
    </row>
    <row r="188" spans="2:11" ht="60" customHeight="1" x14ac:dyDescent="0.25">
      <c r="B188" s="287" t="str">
        <f>IF('État de l''équipement'!C164="","",'État de l''équipement'!C164)</f>
        <v/>
      </c>
      <c r="C188" s="284" t="str">
        <f>IF('État de l''équipement'!D164="","",'État de l''équipement'!D164)</f>
        <v/>
      </c>
      <c r="D188" s="284" t="str">
        <f>IF('Calibration et stabilité du TDM'!N177="","",IF(AND('Calibration et stabilité du TDM'!N177="Conforme",'Calibration et stabilité du TDM'!O177="Conforme"),"Conforme", "Non conforme"))</f>
        <v/>
      </c>
      <c r="E188" s="366" t="str">
        <f>IF('Fonctionnement des indicateurs'!D163="","",'Fonctionnement des indicateurs'!D163)</f>
        <v/>
      </c>
      <c r="F188" s="367"/>
      <c r="G188" s="368"/>
      <c r="H188" s="285" t="str">
        <f>IF('Stations acquisition et recon.'!D176="","",'Stations acquisition et recon.'!D176)</f>
        <v/>
      </c>
      <c r="I188" s="286" t="str">
        <f>IF('Stations acquisition et recon.'!H176="","",'Stations acquisition et recon.'!H176)</f>
        <v/>
      </c>
      <c r="J188" s="286" t="str">
        <f>IF('Stations acquisition et recon.'!L176="","",'Stations acquisition et recon.'!L176)</f>
        <v/>
      </c>
      <c r="K188" s="286" t="str">
        <f>IF('Stations acquisition et recon.'!P176="","",'Stations acquisition et recon.'!P176)</f>
        <v/>
      </c>
    </row>
    <row r="189" spans="2:11" ht="60" customHeight="1" x14ac:dyDescent="0.25">
      <c r="B189" s="287" t="str">
        <f>IF('État de l''équipement'!C165="","",'État de l''équipement'!C165)</f>
        <v/>
      </c>
      <c r="C189" s="284" t="str">
        <f>IF('État de l''équipement'!D165="","",'État de l''équipement'!D165)</f>
        <v/>
      </c>
      <c r="D189" s="284" t="str">
        <f>IF('Calibration et stabilité du TDM'!N178="","",IF(AND('Calibration et stabilité du TDM'!N178="Conforme",'Calibration et stabilité du TDM'!O178="Conforme"),"Conforme", "Non conforme"))</f>
        <v/>
      </c>
      <c r="E189" s="366" t="str">
        <f>IF('Fonctionnement des indicateurs'!D164="","",'Fonctionnement des indicateurs'!D164)</f>
        <v/>
      </c>
      <c r="F189" s="367"/>
      <c r="G189" s="368"/>
      <c r="H189" s="285" t="str">
        <f>IF('Stations acquisition et recon.'!D177="","",'Stations acquisition et recon.'!D177)</f>
        <v/>
      </c>
      <c r="I189" s="286" t="str">
        <f>IF('Stations acquisition et recon.'!H177="","",'Stations acquisition et recon.'!H177)</f>
        <v/>
      </c>
      <c r="J189" s="286" t="str">
        <f>IF('Stations acquisition et recon.'!L177="","",'Stations acquisition et recon.'!L177)</f>
        <v/>
      </c>
      <c r="K189" s="286" t="str">
        <f>IF('Stations acquisition et recon.'!P177="","",'Stations acquisition et recon.'!P177)</f>
        <v/>
      </c>
    </row>
    <row r="190" spans="2:11" ht="60" customHeight="1" x14ac:dyDescent="0.25">
      <c r="B190" s="287" t="str">
        <f>IF('État de l''équipement'!C166="","",'État de l''équipement'!C166)</f>
        <v/>
      </c>
      <c r="C190" s="284" t="str">
        <f>IF('État de l''équipement'!D166="","",'État de l''équipement'!D166)</f>
        <v/>
      </c>
      <c r="D190" s="284" t="str">
        <f>IF('Calibration et stabilité du TDM'!N179="","",IF(AND('Calibration et stabilité du TDM'!N179="Conforme",'Calibration et stabilité du TDM'!O179="Conforme"),"Conforme", "Non conforme"))</f>
        <v/>
      </c>
      <c r="E190" s="366" t="str">
        <f>IF('Fonctionnement des indicateurs'!D165="","",'Fonctionnement des indicateurs'!D165)</f>
        <v/>
      </c>
      <c r="F190" s="367"/>
      <c r="G190" s="368"/>
      <c r="H190" s="285" t="str">
        <f>IF('Stations acquisition et recon.'!D178="","",'Stations acquisition et recon.'!D178)</f>
        <v/>
      </c>
      <c r="I190" s="286" t="str">
        <f>IF('Stations acquisition et recon.'!H178="","",'Stations acquisition et recon.'!H178)</f>
        <v/>
      </c>
      <c r="J190" s="286" t="str">
        <f>IF('Stations acquisition et recon.'!L178="","",'Stations acquisition et recon.'!L178)</f>
        <v/>
      </c>
      <c r="K190" s="286" t="str">
        <f>IF('Stations acquisition et recon.'!P178="","",'Stations acquisition et recon.'!P178)</f>
        <v/>
      </c>
    </row>
    <row r="191" spans="2:11" ht="60" customHeight="1" x14ac:dyDescent="0.25">
      <c r="B191" s="287" t="str">
        <f>IF('État de l''équipement'!C167="","",'État de l''équipement'!C167)</f>
        <v/>
      </c>
      <c r="C191" s="284" t="str">
        <f>IF('État de l''équipement'!D167="","",'État de l''équipement'!D167)</f>
        <v/>
      </c>
      <c r="D191" s="284" t="str">
        <f>IF('Calibration et stabilité du TDM'!N180="","",IF(AND('Calibration et stabilité du TDM'!N180="Conforme",'Calibration et stabilité du TDM'!O180="Conforme"),"Conforme", "Non conforme"))</f>
        <v/>
      </c>
      <c r="E191" s="366" t="str">
        <f>IF('Fonctionnement des indicateurs'!D166="","",'Fonctionnement des indicateurs'!D166)</f>
        <v/>
      </c>
      <c r="F191" s="367"/>
      <c r="G191" s="368"/>
      <c r="H191" s="285" t="str">
        <f>IF('Stations acquisition et recon.'!D179="","",'Stations acquisition et recon.'!D179)</f>
        <v/>
      </c>
      <c r="I191" s="286" t="str">
        <f>IF('Stations acquisition et recon.'!H179="","",'Stations acquisition et recon.'!H179)</f>
        <v/>
      </c>
      <c r="J191" s="286" t="str">
        <f>IF('Stations acquisition et recon.'!L179="","",'Stations acquisition et recon.'!L179)</f>
        <v/>
      </c>
      <c r="K191" s="286" t="str">
        <f>IF('Stations acquisition et recon.'!P179="","",'Stations acquisition et recon.'!P179)</f>
        <v/>
      </c>
    </row>
    <row r="192" spans="2:11" ht="60" customHeight="1" x14ac:dyDescent="0.25">
      <c r="B192" s="287" t="str">
        <f>IF('État de l''équipement'!C168="","",'État de l''équipement'!C168)</f>
        <v/>
      </c>
      <c r="C192" s="284" t="str">
        <f>IF('État de l''équipement'!D168="","",'État de l''équipement'!D168)</f>
        <v/>
      </c>
      <c r="D192" s="284" t="str">
        <f>IF('Calibration et stabilité du TDM'!N181="","",IF(AND('Calibration et stabilité du TDM'!N181="Conforme",'Calibration et stabilité du TDM'!O181="Conforme"),"Conforme", "Non conforme"))</f>
        <v/>
      </c>
      <c r="E192" s="366" t="str">
        <f>IF('Fonctionnement des indicateurs'!D167="","",'Fonctionnement des indicateurs'!D167)</f>
        <v/>
      </c>
      <c r="F192" s="367"/>
      <c r="G192" s="368"/>
      <c r="H192" s="285" t="str">
        <f>IF('Stations acquisition et recon.'!D180="","",'Stations acquisition et recon.'!D180)</f>
        <v/>
      </c>
      <c r="I192" s="286" t="str">
        <f>IF('Stations acquisition et recon.'!H180="","",'Stations acquisition et recon.'!H180)</f>
        <v/>
      </c>
      <c r="J192" s="286" t="str">
        <f>IF('Stations acquisition et recon.'!L180="","",'Stations acquisition et recon.'!L180)</f>
        <v/>
      </c>
      <c r="K192" s="286" t="str">
        <f>IF('Stations acquisition et recon.'!P180="","",'Stations acquisition et recon.'!P180)</f>
        <v/>
      </c>
    </row>
    <row r="193" spans="2:11" ht="60" customHeight="1" x14ac:dyDescent="0.25">
      <c r="B193" s="287" t="str">
        <f>IF('État de l''équipement'!C169="","",'État de l''équipement'!C169)</f>
        <v/>
      </c>
      <c r="C193" s="284" t="str">
        <f>IF('État de l''équipement'!D169="","",'État de l''équipement'!D169)</f>
        <v/>
      </c>
      <c r="D193" s="284" t="str">
        <f>IF('Calibration et stabilité du TDM'!N182="","",IF(AND('Calibration et stabilité du TDM'!N182="Conforme",'Calibration et stabilité du TDM'!O182="Conforme"),"Conforme", "Non conforme"))</f>
        <v/>
      </c>
      <c r="E193" s="366" t="str">
        <f>IF('Fonctionnement des indicateurs'!D168="","",'Fonctionnement des indicateurs'!D168)</f>
        <v/>
      </c>
      <c r="F193" s="367"/>
      <c r="G193" s="368"/>
      <c r="H193" s="285" t="str">
        <f>IF('Stations acquisition et recon.'!D181="","",'Stations acquisition et recon.'!D181)</f>
        <v/>
      </c>
      <c r="I193" s="286" t="str">
        <f>IF('Stations acquisition et recon.'!H181="","",'Stations acquisition et recon.'!H181)</f>
        <v/>
      </c>
      <c r="J193" s="286" t="str">
        <f>IF('Stations acquisition et recon.'!L181="","",'Stations acquisition et recon.'!L181)</f>
        <v/>
      </c>
      <c r="K193" s="286" t="str">
        <f>IF('Stations acquisition et recon.'!P181="","",'Stations acquisition et recon.'!P181)</f>
        <v/>
      </c>
    </row>
    <row r="194" spans="2:11" ht="60" customHeight="1" x14ac:dyDescent="0.25">
      <c r="B194" s="287" t="str">
        <f>IF('État de l''équipement'!C170="","",'État de l''équipement'!C170)</f>
        <v/>
      </c>
      <c r="C194" s="284" t="str">
        <f>IF('État de l''équipement'!D170="","",'État de l''équipement'!D170)</f>
        <v/>
      </c>
      <c r="D194" s="284" t="str">
        <f>IF('Calibration et stabilité du TDM'!N183="","",IF(AND('Calibration et stabilité du TDM'!N183="Conforme",'Calibration et stabilité du TDM'!O183="Conforme"),"Conforme", "Non conforme"))</f>
        <v/>
      </c>
      <c r="E194" s="366" t="str">
        <f>IF('Fonctionnement des indicateurs'!D169="","",'Fonctionnement des indicateurs'!D169)</f>
        <v/>
      </c>
      <c r="F194" s="367"/>
      <c r="G194" s="368"/>
      <c r="H194" s="285" t="str">
        <f>IF('Stations acquisition et recon.'!D182="","",'Stations acquisition et recon.'!D182)</f>
        <v/>
      </c>
      <c r="I194" s="286" t="str">
        <f>IF('Stations acquisition et recon.'!H182="","",'Stations acquisition et recon.'!H182)</f>
        <v/>
      </c>
      <c r="J194" s="286" t="str">
        <f>IF('Stations acquisition et recon.'!L182="","",'Stations acquisition et recon.'!L182)</f>
        <v/>
      </c>
      <c r="K194" s="286" t="str">
        <f>IF('Stations acquisition et recon.'!P182="","",'Stations acquisition et recon.'!P182)</f>
        <v/>
      </c>
    </row>
    <row r="195" spans="2:11" ht="60" customHeight="1" x14ac:dyDescent="0.25">
      <c r="B195" s="287" t="str">
        <f>IF('État de l''équipement'!C171="","",'État de l''équipement'!C171)</f>
        <v/>
      </c>
      <c r="C195" s="284" t="str">
        <f>IF('État de l''équipement'!D171="","",'État de l''équipement'!D171)</f>
        <v/>
      </c>
      <c r="D195" s="284" t="str">
        <f>IF('Calibration et stabilité du TDM'!N184="","",IF(AND('Calibration et stabilité du TDM'!N184="Conforme",'Calibration et stabilité du TDM'!O184="Conforme"),"Conforme", "Non conforme"))</f>
        <v/>
      </c>
      <c r="E195" s="366" t="str">
        <f>IF('Fonctionnement des indicateurs'!D170="","",'Fonctionnement des indicateurs'!D170)</f>
        <v/>
      </c>
      <c r="F195" s="367"/>
      <c r="G195" s="368"/>
      <c r="H195" s="285" t="str">
        <f>IF('Stations acquisition et recon.'!D183="","",'Stations acquisition et recon.'!D183)</f>
        <v/>
      </c>
      <c r="I195" s="286" t="str">
        <f>IF('Stations acquisition et recon.'!H183="","",'Stations acquisition et recon.'!H183)</f>
        <v/>
      </c>
      <c r="J195" s="286" t="str">
        <f>IF('Stations acquisition et recon.'!L183="","",'Stations acquisition et recon.'!L183)</f>
        <v/>
      </c>
      <c r="K195" s="286" t="str">
        <f>IF('Stations acquisition et recon.'!P183="","",'Stations acquisition et recon.'!P183)</f>
        <v/>
      </c>
    </row>
    <row r="196" spans="2:11" ht="60" customHeight="1" x14ac:dyDescent="0.25">
      <c r="B196" s="287" t="str">
        <f>IF('État de l''équipement'!C172="","",'État de l''équipement'!C172)</f>
        <v/>
      </c>
      <c r="C196" s="284" t="str">
        <f>IF('État de l''équipement'!D172="","",'État de l''équipement'!D172)</f>
        <v/>
      </c>
      <c r="D196" s="284" t="str">
        <f>IF('Calibration et stabilité du TDM'!N185="","",IF(AND('Calibration et stabilité du TDM'!N185="Conforme",'Calibration et stabilité du TDM'!O185="Conforme"),"Conforme", "Non conforme"))</f>
        <v/>
      </c>
      <c r="E196" s="366" t="str">
        <f>IF('Fonctionnement des indicateurs'!D171="","",'Fonctionnement des indicateurs'!D171)</f>
        <v/>
      </c>
      <c r="F196" s="367"/>
      <c r="G196" s="368"/>
      <c r="H196" s="285" t="str">
        <f>IF('Stations acquisition et recon.'!D184="","",'Stations acquisition et recon.'!D184)</f>
        <v/>
      </c>
      <c r="I196" s="286" t="str">
        <f>IF('Stations acquisition et recon.'!H184="","",'Stations acquisition et recon.'!H184)</f>
        <v/>
      </c>
      <c r="J196" s="286" t="str">
        <f>IF('Stations acquisition et recon.'!L184="","",'Stations acquisition et recon.'!L184)</f>
        <v/>
      </c>
      <c r="K196" s="286" t="str">
        <f>IF('Stations acquisition et recon.'!P184="","",'Stations acquisition et recon.'!P184)</f>
        <v/>
      </c>
    </row>
    <row r="197" spans="2:11" ht="60" customHeight="1" x14ac:dyDescent="0.25">
      <c r="B197" s="287" t="str">
        <f>IF('État de l''équipement'!C173="","",'État de l''équipement'!C173)</f>
        <v/>
      </c>
      <c r="C197" s="284" t="str">
        <f>IF('État de l''équipement'!D173="","",'État de l''équipement'!D173)</f>
        <v/>
      </c>
      <c r="D197" s="284" t="str">
        <f>IF('Calibration et stabilité du TDM'!N186="","",IF(AND('Calibration et stabilité du TDM'!N186="Conforme",'Calibration et stabilité du TDM'!O186="Conforme"),"Conforme", "Non conforme"))</f>
        <v/>
      </c>
      <c r="E197" s="366" t="str">
        <f>IF('Fonctionnement des indicateurs'!D172="","",'Fonctionnement des indicateurs'!D172)</f>
        <v/>
      </c>
      <c r="F197" s="367"/>
      <c r="G197" s="368"/>
      <c r="H197" s="285" t="str">
        <f>IF('Stations acquisition et recon.'!D185="","",'Stations acquisition et recon.'!D185)</f>
        <v/>
      </c>
      <c r="I197" s="286" t="str">
        <f>IF('Stations acquisition et recon.'!H185="","",'Stations acquisition et recon.'!H185)</f>
        <v/>
      </c>
      <c r="J197" s="286" t="str">
        <f>IF('Stations acquisition et recon.'!L185="","",'Stations acquisition et recon.'!L185)</f>
        <v/>
      </c>
      <c r="K197" s="286" t="str">
        <f>IF('Stations acquisition et recon.'!P185="","",'Stations acquisition et recon.'!P185)</f>
        <v/>
      </c>
    </row>
    <row r="198" spans="2:11" ht="60" customHeight="1" x14ac:dyDescent="0.25">
      <c r="B198" s="287" t="str">
        <f>IF('État de l''équipement'!C174="","",'État de l''équipement'!C174)</f>
        <v/>
      </c>
      <c r="C198" s="284" t="str">
        <f>IF('État de l''équipement'!D174="","",'État de l''équipement'!D174)</f>
        <v/>
      </c>
      <c r="D198" s="284" t="str">
        <f>IF('Calibration et stabilité du TDM'!N187="","",IF(AND('Calibration et stabilité du TDM'!N187="Conforme",'Calibration et stabilité du TDM'!O187="Conforme"),"Conforme", "Non conforme"))</f>
        <v/>
      </c>
      <c r="E198" s="366" t="str">
        <f>IF('Fonctionnement des indicateurs'!D173="","",'Fonctionnement des indicateurs'!D173)</f>
        <v/>
      </c>
      <c r="F198" s="367"/>
      <c r="G198" s="368"/>
      <c r="H198" s="285" t="str">
        <f>IF('Stations acquisition et recon.'!D186="","",'Stations acquisition et recon.'!D186)</f>
        <v/>
      </c>
      <c r="I198" s="286" t="str">
        <f>IF('Stations acquisition et recon.'!H186="","",'Stations acquisition et recon.'!H186)</f>
        <v/>
      </c>
      <c r="J198" s="286" t="str">
        <f>IF('Stations acquisition et recon.'!L186="","",'Stations acquisition et recon.'!L186)</f>
        <v/>
      </c>
      <c r="K198" s="286" t="str">
        <f>IF('Stations acquisition et recon.'!P186="","",'Stations acquisition et recon.'!P186)</f>
        <v/>
      </c>
    </row>
    <row r="199" spans="2:11" ht="60" customHeight="1" x14ac:dyDescent="0.25">
      <c r="B199" s="287" t="str">
        <f>IF('État de l''équipement'!C175="","",'État de l''équipement'!C175)</f>
        <v/>
      </c>
      <c r="C199" s="284" t="str">
        <f>IF('État de l''équipement'!D175="","",'État de l''équipement'!D175)</f>
        <v/>
      </c>
      <c r="D199" s="284" t="str">
        <f>IF('Calibration et stabilité du TDM'!N188="","",IF(AND('Calibration et stabilité du TDM'!N188="Conforme",'Calibration et stabilité du TDM'!O188="Conforme"),"Conforme", "Non conforme"))</f>
        <v/>
      </c>
      <c r="E199" s="366" t="str">
        <f>IF('Fonctionnement des indicateurs'!D174="","",'Fonctionnement des indicateurs'!D174)</f>
        <v/>
      </c>
      <c r="F199" s="367"/>
      <c r="G199" s="368"/>
      <c r="H199" s="285" t="str">
        <f>IF('Stations acquisition et recon.'!D187="","",'Stations acquisition et recon.'!D187)</f>
        <v/>
      </c>
      <c r="I199" s="286" t="str">
        <f>IF('Stations acquisition et recon.'!H187="","",'Stations acquisition et recon.'!H187)</f>
        <v/>
      </c>
      <c r="J199" s="286" t="str">
        <f>IF('Stations acquisition et recon.'!L187="","",'Stations acquisition et recon.'!L187)</f>
        <v/>
      </c>
      <c r="K199" s="286" t="str">
        <f>IF('Stations acquisition et recon.'!P187="","",'Stations acquisition et recon.'!P187)</f>
        <v/>
      </c>
    </row>
    <row r="200" spans="2:11" ht="60" customHeight="1" x14ac:dyDescent="0.25">
      <c r="B200" s="287" t="str">
        <f>IF('État de l''équipement'!C176="","",'État de l''équipement'!C176)</f>
        <v/>
      </c>
      <c r="C200" s="284" t="str">
        <f>IF('État de l''équipement'!D176="","",'État de l''équipement'!D176)</f>
        <v/>
      </c>
      <c r="D200" s="284" t="str">
        <f>IF('Calibration et stabilité du TDM'!N189="","",IF(AND('Calibration et stabilité du TDM'!N189="Conforme",'Calibration et stabilité du TDM'!O189="Conforme"),"Conforme", "Non conforme"))</f>
        <v/>
      </c>
      <c r="E200" s="366" t="str">
        <f>IF('Fonctionnement des indicateurs'!D175="","",'Fonctionnement des indicateurs'!D175)</f>
        <v/>
      </c>
      <c r="F200" s="367"/>
      <c r="G200" s="368"/>
      <c r="H200" s="285" t="str">
        <f>IF('Stations acquisition et recon.'!D188="","",'Stations acquisition et recon.'!D188)</f>
        <v/>
      </c>
      <c r="I200" s="286" t="str">
        <f>IF('Stations acquisition et recon.'!H188="","",'Stations acquisition et recon.'!H188)</f>
        <v/>
      </c>
      <c r="J200" s="286" t="str">
        <f>IF('Stations acquisition et recon.'!L188="","",'Stations acquisition et recon.'!L188)</f>
        <v/>
      </c>
      <c r="K200" s="286" t="str">
        <f>IF('Stations acquisition et recon.'!P188="","",'Stations acquisition et recon.'!P188)</f>
        <v/>
      </c>
    </row>
    <row r="201" spans="2:11" ht="60" customHeight="1" x14ac:dyDescent="0.25">
      <c r="B201" s="287" t="str">
        <f>IF('État de l''équipement'!C177="","",'État de l''équipement'!C177)</f>
        <v/>
      </c>
      <c r="C201" s="284" t="str">
        <f>IF('État de l''équipement'!D177="","",'État de l''équipement'!D177)</f>
        <v/>
      </c>
      <c r="D201" s="284" t="str">
        <f>IF('Calibration et stabilité du TDM'!N190="","",IF(AND('Calibration et stabilité du TDM'!N190="Conforme",'Calibration et stabilité du TDM'!O190="Conforme"),"Conforme", "Non conforme"))</f>
        <v/>
      </c>
      <c r="E201" s="366" t="str">
        <f>IF('Fonctionnement des indicateurs'!D176="","",'Fonctionnement des indicateurs'!D176)</f>
        <v/>
      </c>
      <c r="F201" s="367"/>
      <c r="G201" s="368"/>
      <c r="H201" s="285" t="str">
        <f>IF('Stations acquisition et recon.'!D189="","",'Stations acquisition et recon.'!D189)</f>
        <v/>
      </c>
      <c r="I201" s="286" t="str">
        <f>IF('Stations acquisition et recon.'!H189="","",'Stations acquisition et recon.'!H189)</f>
        <v/>
      </c>
      <c r="J201" s="286" t="str">
        <f>IF('Stations acquisition et recon.'!L189="","",'Stations acquisition et recon.'!L189)</f>
        <v/>
      </c>
      <c r="K201" s="286" t="str">
        <f>IF('Stations acquisition et recon.'!P189="","",'Stations acquisition et recon.'!P189)</f>
        <v/>
      </c>
    </row>
    <row r="202" spans="2:11" ht="60" customHeight="1" x14ac:dyDescent="0.25">
      <c r="B202" s="287" t="str">
        <f>IF('État de l''équipement'!C178="","",'État de l''équipement'!C178)</f>
        <v/>
      </c>
      <c r="C202" s="284" t="str">
        <f>IF('État de l''équipement'!D178="","",'État de l''équipement'!D178)</f>
        <v/>
      </c>
      <c r="D202" s="284" t="str">
        <f>IF('Calibration et stabilité du TDM'!N191="","",IF(AND('Calibration et stabilité du TDM'!N191="Conforme",'Calibration et stabilité du TDM'!O191="Conforme"),"Conforme", "Non conforme"))</f>
        <v/>
      </c>
      <c r="E202" s="366" t="str">
        <f>IF('Fonctionnement des indicateurs'!D177="","",'Fonctionnement des indicateurs'!D177)</f>
        <v/>
      </c>
      <c r="F202" s="367"/>
      <c r="G202" s="368"/>
      <c r="H202" s="285" t="str">
        <f>IF('Stations acquisition et recon.'!D190="","",'Stations acquisition et recon.'!D190)</f>
        <v/>
      </c>
      <c r="I202" s="286" t="str">
        <f>IF('Stations acquisition et recon.'!H190="","",'Stations acquisition et recon.'!H190)</f>
        <v/>
      </c>
      <c r="J202" s="286" t="str">
        <f>IF('Stations acquisition et recon.'!L190="","",'Stations acquisition et recon.'!L190)</f>
        <v/>
      </c>
      <c r="K202" s="286" t="str">
        <f>IF('Stations acquisition et recon.'!P190="","",'Stations acquisition et recon.'!P190)</f>
        <v/>
      </c>
    </row>
    <row r="203" spans="2:11" ht="60" customHeight="1" x14ac:dyDescent="0.25">
      <c r="B203" s="287" t="str">
        <f>IF('État de l''équipement'!C179="","",'État de l''équipement'!C179)</f>
        <v/>
      </c>
      <c r="C203" s="284" t="str">
        <f>IF('État de l''équipement'!D179="","",'État de l''équipement'!D179)</f>
        <v/>
      </c>
      <c r="D203" s="284" t="str">
        <f>IF('Calibration et stabilité du TDM'!N192="","",IF(AND('Calibration et stabilité du TDM'!N192="Conforme",'Calibration et stabilité du TDM'!O192="Conforme"),"Conforme", "Non conforme"))</f>
        <v/>
      </c>
      <c r="E203" s="366" t="str">
        <f>IF('Fonctionnement des indicateurs'!D178="","",'Fonctionnement des indicateurs'!D178)</f>
        <v/>
      </c>
      <c r="F203" s="367"/>
      <c r="G203" s="368"/>
      <c r="H203" s="323" t="str">
        <f>IF('Stations acquisition et recon.'!D191="","",'Stations acquisition et recon.'!D191)</f>
        <v/>
      </c>
      <c r="I203" s="286" t="str">
        <f>IF('Stations acquisition et recon.'!H191="","",'Stations acquisition et recon.'!H191)</f>
        <v/>
      </c>
      <c r="J203" s="286" t="str">
        <f>IF('Stations acquisition et recon.'!L191="","",'Stations acquisition et recon.'!L191)</f>
        <v/>
      </c>
      <c r="K203" s="286" t="str">
        <f>IF('Stations acquisition et recon.'!P191="","",'Stations acquisition et recon.'!P191)</f>
        <v/>
      </c>
    </row>
    <row r="204" spans="2:11" ht="60" customHeight="1" x14ac:dyDescent="0.25">
      <c r="B204" s="283" t="str">
        <f>IF('État de l''équipement'!C180="","",'État de l''équipement'!C180)</f>
        <v/>
      </c>
      <c r="C204" s="284" t="str">
        <f>IF('État de l''équipement'!D180="","",'État de l''équipement'!D180)</f>
        <v/>
      </c>
      <c r="D204" s="284" t="str">
        <f>IF('Calibration et stabilité du TDM'!N193="","",IF(AND('Calibration et stabilité du TDM'!N193="Conforme",'Calibration et stabilité du TDM'!O193="Conforme"),"Conforme", "Non conforme"))</f>
        <v/>
      </c>
      <c r="E204" s="366" t="str">
        <f>IF('Fonctionnement des indicateurs'!D179="","",'Fonctionnement des indicateurs'!D179)</f>
        <v/>
      </c>
      <c r="F204" s="367"/>
      <c r="G204" s="368"/>
      <c r="H204" s="322" t="str">
        <f>IF('Stations acquisition et recon.'!D192="","",'Stations acquisition et recon.'!D192)</f>
        <v/>
      </c>
      <c r="I204" s="286" t="str">
        <f>IF('Stations acquisition et recon.'!H192="","",'Stations acquisition et recon.'!H192)</f>
        <v/>
      </c>
      <c r="J204" s="286" t="str">
        <f>IF('Stations acquisition et recon.'!L192="","",'Stations acquisition et recon.'!L192)</f>
        <v/>
      </c>
      <c r="K204" s="286" t="str">
        <f>IF('Stations acquisition et recon.'!P192="","",'Stations acquisition et recon.'!P192)</f>
        <v/>
      </c>
    </row>
    <row r="205" spans="2:11" ht="60" customHeight="1" x14ac:dyDescent="0.25">
      <c r="B205" s="287" t="str">
        <f>IF('État de l''équipement'!C181="","",'État de l''équipement'!C181)</f>
        <v/>
      </c>
      <c r="C205" s="284" t="str">
        <f>IF('État de l''équipement'!D181="","",'État de l''équipement'!D181)</f>
        <v/>
      </c>
      <c r="D205" s="284" t="str">
        <f>IF('Calibration et stabilité du TDM'!N194="","",IF(AND('Calibration et stabilité du TDM'!N194="Conforme",'Calibration et stabilité du TDM'!O194="Conforme"),"Conforme", "Non conforme"))</f>
        <v/>
      </c>
      <c r="E205" s="366" t="str">
        <f>IF('Fonctionnement des indicateurs'!D180="","",'Fonctionnement des indicateurs'!D180)</f>
        <v/>
      </c>
      <c r="F205" s="367"/>
      <c r="G205" s="368"/>
      <c r="H205" s="322" t="str">
        <f>IF('Stations acquisition et recon.'!D193="","",'Stations acquisition et recon.'!D193)</f>
        <v/>
      </c>
      <c r="I205" s="286" t="str">
        <f>IF('Stations acquisition et recon.'!H193="","",'Stations acquisition et recon.'!H193)</f>
        <v/>
      </c>
      <c r="J205" s="286" t="str">
        <f>IF('Stations acquisition et recon.'!L193="","",'Stations acquisition et recon.'!L193)</f>
        <v/>
      </c>
      <c r="K205" s="286" t="str">
        <f>IF('Stations acquisition et recon.'!P193="","",'Stations acquisition et recon.'!P193)</f>
        <v/>
      </c>
    </row>
    <row r="206" spans="2:11" ht="60" customHeight="1" x14ac:dyDescent="0.25">
      <c r="B206" s="287" t="str">
        <f>IF('État de l''équipement'!C182="","",'État de l''équipement'!C182)</f>
        <v/>
      </c>
      <c r="C206" s="284" t="str">
        <f>IF('État de l''équipement'!D182="","",'État de l''équipement'!D182)</f>
        <v/>
      </c>
      <c r="D206" s="284" t="str">
        <f>IF('Calibration et stabilité du TDM'!N195="","",IF(AND('Calibration et stabilité du TDM'!N195="Conforme",'Calibration et stabilité du TDM'!O195="Conforme"),"Conforme", "Non conforme"))</f>
        <v/>
      </c>
      <c r="E206" s="366" t="str">
        <f>IF('Fonctionnement des indicateurs'!D181="","",'Fonctionnement des indicateurs'!D181)</f>
        <v/>
      </c>
      <c r="F206" s="367"/>
      <c r="G206" s="368"/>
      <c r="H206" s="322" t="str">
        <f>IF('Stations acquisition et recon.'!D194="","",'Stations acquisition et recon.'!D194)</f>
        <v/>
      </c>
      <c r="I206" s="286" t="str">
        <f>IF('Stations acquisition et recon.'!H194="","",'Stations acquisition et recon.'!H194)</f>
        <v/>
      </c>
      <c r="J206" s="286" t="str">
        <f>IF('Stations acquisition et recon.'!L194="","",'Stations acquisition et recon.'!L194)</f>
        <v/>
      </c>
      <c r="K206" s="286" t="str">
        <f>IF('Stations acquisition et recon.'!P194="","",'Stations acquisition et recon.'!P194)</f>
        <v/>
      </c>
    </row>
    <row r="207" spans="2:11" ht="60" customHeight="1" x14ac:dyDescent="0.25">
      <c r="B207" s="287" t="str">
        <f>IF('État de l''équipement'!C183="","",'État de l''équipement'!C183)</f>
        <v/>
      </c>
      <c r="C207" s="284" t="str">
        <f>IF('État de l''équipement'!D183="","",'État de l''équipement'!D183)</f>
        <v/>
      </c>
      <c r="D207" s="284" t="str">
        <f>IF('Calibration et stabilité du TDM'!N196="","",IF(AND('Calibration et stabilité du TDM'!N196="Conforme",'Calibration et stabilité du TDM'!O196="Conforme"),"Conforme", "Non conforme"))</f>
        <v/>
      </c>
      <c r="E207" s="366" t="str">
        <f>IF('Fonctionnement des indicateurs'!D182="","",'Fonctionnement des indicateurs'!D182)</f>
        <v/>
      </c>
      <c r="F207" s="367"/>
      <c r="G207" s="368"/>
      <c r="H207" s="322" t="str">
        <f>IF('Stations acquisition et recon.'!D195="","",'Stations acquisition et recon.'!D195)</f>
        <v/>
      </c>
      <c r="I207" s="286" t="str">
        <f>IF('Stations acquisition et recon.'!H195="","",'Stations acquisition et recon.'!H195)</f>
        <v/>
      </c>
      <c r="J207" s="286" t="str">
        <f>IF('Stations acquisition et recon.'!L195="","",'Stations acquisition et recon.'!L195)</f>
        <v/>
      </c>
      <c r="K207" s="286" t="str">
        <f>IF('Stations acquisition et recon.'!P195="","",'Stations acquisition et recon.'!P195)</f>
        <v/>
      </c>
    </row>
    <row r="208" spans="2:11" ht="60" customHeight="1" x14ac:dyDescent="0.25">
      <c r="B208" s="287" t="str">
        <f>IF('État de l''équipement'!C184="","",'État de l''équipement'!C184)</f>
        <v/>
      </c>
      <c r="C208" s="284" t="str">
        <f>IF('État de l''équipement'!D184="","",'État de l''équipement'!D184)</f>
        <v/>
      </c>
      <c r="D208" s="284" t="str">
        <f>IF('Calibration et stabilité du TDM'!N197="","",IF(AND('Calibration et stabilité du TDM'!N197="Conforme",'Calibration et stabilité du TDM'!O197="Conforme"),"Conforme", "Non conforme"))</f>
        <v/>
      </c>
      <c r="E208" s="366" t="str">
        <f>IF('Fonctionnement des indicateurs'!D183="","",'Fonctionnement des indicateurs'!D183)</f>
        <v/>
      </c>
      <c r="F208" s="367"/>
      <c r="G208" s="368"/>
      <c r="H208" s="322" t="str">
        <f>IF('Stations acquisition et recon.'!D196="","",'Stations acquisition et recon.'!D196)</f>
        <v/>
      </c>
      <c r="I208" s="286" t="str">
        <f>IF('Stations acquisition et recon.'!H196="","",'Stations acquisition et recon.'!H196)</f>
        <v/>
      </c>
      <c r="J208" s="286" t="str">
        <f>IF('Stations acquisition et recon.'!L196="","",'Stations acquisition et recon.'!L196)</f>
        <v/>
      </c>
      <c r="K208" s="286" t="str">
        <f>IF('Stations acquisition et recon.'!P196="","",'Stations acquisition et recon.'!P196)</f>
        <v/>
      </c>
    </row>
    <row r="209" spans="2:11" ht="60" customHeight="1" x14ac:dyDescent="0.25">
      <c r="B209" s="287" t="str">
        <f>IF('État de l''équipement'!C185="","",'État de l''équipement'!C185)</f>
        <v/>
      </c>
      <c r="C209" s="284" t="str">
        <f>IF('État de l''équipement'!D185="","",'État de l''équipement'!D185)</f>
        <v/>
      </c>
      <c r="D209" s="284" t="str">
        <f>IF('Calibration et stabilité du TDM'!N198="","",IF(AND('Calibration et stabilité du TDM'!N198="Conforme",'Calibration et stabilité du TDM'!O198="Conforme"),"Conforme", "Non conforme"))</f>
        <v/>
      </c>
      <c r="E209" s="366" t="str">
        <f>IF('Fonctionnement des indicateurs'!D184="","",'Fonctionnement des indicateurs'!D184)</f>
        <v/>
      </c>
      <c r="F209" s="367"/>
      <c r="G209" s="368"/>
      <c r="H209" s="322" t="str">
        <f>IF('Stations acquisition et recon.'!D197="","",'Stations acquisition et recon.'!D197)</f>
        <v/>
      </c>
      <c r="I209" s="286" t="str">
        <f>IF('Stations acquisition et recon.'!H197="","",'Stations acquisition et recon.'!H197)</f>
        <v/>
      </c>
      <c r="J209" s="286" t="str">
        <f>IF('Stations acquisition et recon.'!L197="","",'Stations acquisition et recon.'!L197)</f>
        <v/>
      </c>
      <c r="K209" s="286" t="str">
        <f>IF('Stations acquisition et recon.'!P197="","",'Stations acquisition et recon.'!P197)</f>
        <v/>
      </c>
    </row>
    <row r="210" spans="2:11" ht="60" customHeight="1" x14ac:dyDescent="0.25">
      <c r="B210" s="287" t="str">
        <f>IF('État de l''équipement'!C186="","",'État de l''équipement'!C186)</f>
        <v/>
      </c>
      <c r="C210" s="284" t="str">
        <f>IF('État de l''équipement'!D186="","",'État de l''équipement'!D186)</f>
        <v/>
      </c>
      <c r="D210" s="284" t="str">
        <f>IF('Calibration et stabilité du TDM'!N199="","",IF(AND('Calibration et stabilité du TDM'!N199="Conforme",'Calibration et stabilité du TDM'!O199="Conforme"),"Conforme", "Non conforme"))</f>
        <v/>
      </c>
      <c r="E210" s="366" t="str">
        <f>IF('Fonctionnement des indicateurs'!D185="","",'Fonctionnement des indicateurs'!D185)</f>
        <v/>
      </c>
      <c r="F210" s="367"/>
      <c r="G210" s="368"/>
      <c r="H210" s="322" t="str">
        <f>IF('Stations acquisition et recon.'!D198="","",'Stations acquisition et recon.'!D198)</f>
        <v/>
      </c>
      <c r="I210" s="286" t="str">
        <f>IF('Stations acquisition et recon.'!H198="","",'Stations acquisition et recon.'!H198)</f>
        <v/>
      </c>
      <c r="J210" s="286" t="str">
        <f>IF('Stations acquisition et recon.'!L198="","",'Stations acquisition et recon.'!L198)</f>
        <v/>
      </c>
      <c r="K210" s="286" t="str">
        <f>IF('Stations acquisition et recon.'!P198="","",'Stations acquisition et recon.'!P198)</f>
        <v/>
      </c>
    </row>
    <row r="211" spans="2:11" ht="60" customHeight="1" x14ac:dyDescent="0.25">
      <c r="B211" s="287" t="str">
        <f>IF('État de l''équipement'!C187="","",'État de l''équipement'!C187)</f>
        <v/>
      </c>
      <c r="C211" s="284" t="str">
        <f>IF('État de l''équipement'!D187="","",'État de l''équipement'!D187)</f>
        <v/>
      </c>
      <c r="D211" s="284" t="str">
        <f>IF('Calibration et stabilité du TDM'!N200="","",IF(AND('Calibration et stabilité du TDM'!N200="Conforme",'Calibration et stabilité du TDM'!O200="Conforme"),"Conforme", "Non conforme"))</f>
        <v/>
      </c>
      <c r="E211" s="366" t="str">
        <f>IF('Fonctionnement des indicateurs'!D186="","",'Fonctionnement des indicateurs'!D186)</f>
        <v/>
      </c>
      <c r="F211" s="367"/>
      <c r="G211" s="368"/>
      <c r="H211" s="322" t="str">
        <f>IF('Stations acquisition et recon.'!D199="","",'Stations acquisition et recon.'!D199)</f>
        <v/>
      </c>
      <c r="I211" s="286" t="str">
        <f>IF('Stations acquisition et recon.'!H199="","",'Stations acquisition et recon.'!H199)</f>
        <v/>
      </c>
      <c r="J211" s="286" t="str">
        <f>IF('Stations acquisition et recon.'!L199="","",'Stations acquisition et recon.'!L199)</f>
        <v/>
      </c>
      <c r="K211" s="286" t="str">
        <f>IF('Stations acquisition et recon.'!P199="","",'Stations acquisition et recon.'!P199)</f>
        <v/>
      </c>
    </row>
    <row r="212" spans="2:11" ht="60" customHeight="1" x14ac:dyDescent="0.25">
      <c r="B212" s="287" t="str">
        <f>IF('État de l''équipement'!C188="","",'État de l''équipement'!C188)</f>
        <v/>
      </c>
      <c r="C212" s="284" t="str">
        <f>IF('État de l''équipement'!D188="","",'État de l''équipement'!D188)</f>
        <v/>
      </c>
      <c r="D212" s="284" t="str">
        <f>IF('Calibration et stabilité du TDM'!N201="","",IF(AND('Calibration et stabilité du TDM'!N201="Conforme",'Calibration et stabilité du TDM'!O201="Conforme"),"Conforme", "Non conforme"))</f>
        <v/>
      </c>
      <c r="E212" s="366" t="str">
        <f>IF('Fonctionnement des indicateurs'!D187="","",'Fonctionnement des indicateurs'!D187)</f>
        <v/>
      </c>
      <c r="F212" s="367"/>
      <c r="G212" s="368"/>
      <c r="H212" s="322" t="str">
        <f>IF('Stations acquisition et recon.'!D200="","",'Stations acquisition et recon.'!D200)</f>
        <v/>
      </c>
      <c r="I212" s="286" t="str">
        <f>IF('Stations acquisition et recon.'!H200="","",'Stations acquisition et recon.'!H200)</f>
        <v/>
      </c>
      <c r="J212" s="286" t="str">
        <f>IF('Stations acquisition et recon.'!L200="","",'Stations acquisition et recon.'!L200)</f>
        <v/>
      </c>
      <c r="K212" s="286" t="str">
        <f>IF('Stations acquisition et recon.'!P200="","",'Stations acquisition et recon.'!P200)</f>
        <v/>
      </c>
    </row>
    <row r="213" spans="2:11" ht="60" customHeight="1" x14ac:dyDescent="0.25">
      <c r="B213" s="287" t="str">
        <f>IF('État de l''équipement'!C189="","",'État de l''équipement'!C189)</f>
        <v/>
      </c>
      <c r="C213" s="284" t="str">
        <f>IF('État de l''équipement'!D189="","",'État de l''équipement'!D189)</f>
        <v/>
      </c>
      <c r="D213" s="284" t="str">
        <f>IF('Calibration et stabilité du TDM'!N202="","",IF(AND('Calibration et stabilité du TDM'!N202="Conforme",'Calibration et stabilité du TDM'!O202="Conforme"),"Conforme", "Non conforme"))</f>
        <v/>
      </c>
      <c r="E213" s="366" t="str">
        <f>IF('Fonctionnement des indicateurs'!D188="","",'Fonctionnement des indicateurs'!D188)</f>
        <v/>
      </c>
      <c r="F213" s="367"/>
      <c r="G213" s="368"/>
      <c r="H213" s="322" t="str">
        <f>IF('Stations acquisition et recon.'!D201="","",'Stations acquisition et recon.'!D201)</f>
        <v/>
      </c>
      <c r="I213" s="286" t="str">
        <f>IF('Stations acquisition et recon.'!H201="","",'Stations acquisition et recon.'!H201)</f>
        <v/>
      </c>
      <c r="J213" s="286" t="str">
        <f>IF('Stations acquisition et recon.'!L201="","",'Stations acquisition et recon.'!L201)</f>
        <v/>
      </c>
      <c r="K213" s="286" t="str">
        <f>IF('Stations acquisition et recon.'!P201="","",'Stations acquisition et recon.'!P201)</f>
        <v/>
      </c>
    </row>
    <row r="214" spans="2:11" ht="60" customHeight="1" x14ac:dyDescent="0.25">
      <c r="B214" s="287" t="str">
        <f>IF('État de l''équipement'!C190="","",'État de l''équipement'!C190)</f>
        <v/>
      </c>
      <c r="C214" s="284" t="str">
        <f>IF('État de l''équipement'!D190="","",'État de l''équipement'!D190)</f>
        <v/>
      </c>
      <c r="D214" s="284" t="str">
        <f>IF('Calibration et stabilité du TDM'!N203="","",IF(AND('Calibration et stabilité du TDM'!N203="Conforme",'Calibration et stabilité du TDM'!O203="Conforme"),"Conforme", "Non conforme"))</f>
        <v/>
      </c>
      <c r="E214" s="366" t="str">
        <f>IF('Fonctionnement des indicateurs'!D189="","",'Fonctionnement des indicateurs'!D189)</f>
        <v/>
      </c>
      <c r="F214" s="367"/>
      <c r="G214" s="368"/>
      <c r="H214" s="322" t="str">
        <f>IF('Stations acquisition et recon.'!D202="","",'Stations acquisition et recon.'!D202)</f>
        <v/>
      </c>
      <c r="I214" s="286" t="str">
        <f>IF('Stations acquisition et recon.'!H202="","",'Stations acquisition et recon.'!H202)</f>
        <v/>
      </c>
      <c r="J214" s="286" t="str">
        <f>IF('Stations acquisition et recon.'!L202="","",'Stations acquisition et recon.'!L202)</f>
        <v/>
      </c>
      <c r="K214" s="286" t="str">
        <f>IF('Stations acquisition et recon.'!P202="","",'Stations acquisition et recon.'!P202)</f>
        <v/>
      </c>
    </row>
    <row r="215" spans="2:11" ht="60" customHeight="1" x14ac:dyDescent="0.25">
      <c r="B215" s="287" t="str">
        <f>IF('État de l''équipement'!C191="","",'État de l''équipement'!C191)</f>
        <v/>
      </c>
      <c r="C215" s="284" t="str">
        <f>IF('État de l''équipement'!D191="","",'État de l''équipement'!D191)</f>
        <v/>
      </c>
      <c r="D215" s="284" t="str">
        <f>IF('Calibration et stabilité du TDM'!N204="","",IF(AND('Calibration et stabilité du TDM'!N204="Conforme",'Calibration et stabilité du TDM'!O204="Conforme"),"Conforme", "Non conforme"))</f>
        <v/>
      </c>
      <c r="E215" s="366" t="str">
        <f>IF('Fonctionnement des indicateurs'!D190="","",'Fonctionnement des indicateurs'!D190)</f>
        <v/>
      </c>
      <c r="F215" s="367"/>
      <c r="G215" s="368"/>
      <c r="H215" s="322" t="str">
        <f>IF('Stations acquisition et recon.'!D203="","",'Stations acquisition et recon.'!D203)</f>
        <v/>
      </c>
      <c r="I215" s="286" t="str">
        <f>IF('Stations acquisition et recon.'!H203="","",'Stations acquisition et recon.'!H203)</f>
        <v/>
      </c>
      <c r="J215" s="286" t="str">
        <f>IF('Stations acquisition et recon.'!L203="","",'Stations acquisition et recon.'!L203)</f>
        <v/>
      </c>
      <c r="K215" s="286" t="str">
        <f>IF('Stations acquisition et recon.'!P203="","",'Stations acquisition et recon.'!P203)</f>
        <v/>
      </c>
    </row>
    <row r="216" spans="2:11" ht="60" customHeight="1" x14ac:dyDescent="0.25">
      <c r="B216" s="287" t="str">
        <f>IF('État de l''équipement'!C192="","",'État de l''équipement'!C192)</f>
        <v/>
      </c>
      <c r="C216" s="284" t="str">
        <f>IF('État de l''équipement'!D192="","",'État de l''équipement'!D192)</f>
        <v/>
      </c>
      <c r="D216" s="284" t="str">
        <f>IF('Calibration et stabilité du TDM'!N205="","",IF(AND('Calibration et stabilité du TDM'!N205="Conforme",'Calibration et stabilité du TDM'!O205="Conforme"),"Conforme", "Non conforme"))</f>
        <v/>
      </c>
      <c r="E216" s="366" t="str">
        <f>IF('Fonctionnement des indicateurs'!D191="","",'Fonctionnement des indicateurs'!D191)</f>
        <v/>
      </c>
      <c r="F216" s="367"/>
      <c r="G216" s="368"/>
      <c r="H216" s="322" t="str">
        <f>IF('Stations acquisition et recon.'!D204="","",'Stations acquisition et recon.'!D204)</f>
        <v/>
      </c>
      <c r="I216" s="286" t="str">
        <f>IF('Stations acquisition et recon.'!H204="","",'Stations acquisition et recon.'!H204)</f>
        <v/>
      </c>
      <c r="J216" s="286" t="str">
        <f>IF('Stations acquisition et recon.'!L204="","",'Stations acquisition et recon.'!L204)</f>
        <v/>
      </c>
      <c r="K216" s="286" t="str">
        <f>IF('Stations acquisition et recon.'!P204="","",'Stations acquisition et recon.'!P204)</f>
        <v/>
      </c>
    </row>
    <row r="217" spans="2:11" ht="60" customHeight="1" x14ac:dyDescent="0.25">
      <c r="B217" s="287" t="str">
        <f>IF('État de l''équipement'!C193="","",'État de l''équipement'!C193)</f>
        <v/>
      </c>
      <c r="C217" s="284" t="str">
        <f>IF('État de l''équipement'!D193="","",'État de l''équipement'!D193)</f>
        <v/>
      </c>
      <c r="D217" s="284" t="str">
        <f>IF('Calibration et stabilité du TDM'!N206="","",IF(AND('Calibration et stabilité du TDM'!N206="Conforme",'Calibration et stabilité du TDM'!O206="Conforme"),"Conforme", "Non conforme"))</f>
        <v/>
      </c>
      <c r="E217" s="366" t="str">
        <f>IF('Fonctionnement des indicateurs'!D192="","",'Fonctionnement des indicateurs'!D192)</f>
        <v/>
      </c>
      <c r="F217" s="367"/>
      <c r="G217" s="368"/>
      <c r="H217" s="322" t="str">
        <f>IF('Stations acquisition et recon.'!D205="","",'Stations acquisition et recon.'!D205)</f>
        <v/>
      </c>
      <c r="I217" s="286" t="str">
        <f>IF('Stations acquisition et recon.'!H205="","",'Stations acquisition et recon.'!H205)</f>
        <v/>
      </c>
      <c r="J217" s="286" t="str">
        <f>IF('Stations acquisition et recon.'!L205="","",'Stations acquisition et recon.'!L205)</f>
        <v/>
      </c>
      <c r="K217" s="286" t="str">
        <f>IF('Stations acquisition et recon.'!P205="","",'Stations acquisition et recon.'!P205)</f>
        <v/>
      </c>
    </row>
    <row r="218" spans="2:11" ht="60" customHeight="1" x14ac:dyDescent="0.25">
      <c r="B218" s="287" t="str">
        <f>IF('État de l''équipement'!C194="","",'État de l''équipement'!C194)</f>
        <v/>
      </c>
      <c r="C218" s="284" t="str">
        <f>IF('État de l''équipement'!D194="","",'État de l''équipement'!D194)</f>
        <v/>
      </c>
      <c r="D218" s="284" t="str">
        <f>IF('Calibration et stabilité du TDM'!N207="","",IF(AND('Calibration et stabilité du TDM'!N207="Conforme",'Calibration et stabilité du TDM'!O207="Conforme"),"Conforme", "Non conforme"))</f>
        <v/>
      </c>
      <c r="E218" s="366" t="str">
        <f>IF('Fonctionnement des indicateurs'!D193="","",'Fonctionnement des indicateurs'!D193)</f>
        <v/>
      </c>
      <c r="F218" s="367"/>
      <c r="G218" s="368"/>
      <c r="H218" s="322" t="str">
        <f>IF('Stations acquisition et recon.'!D206="","",'Stations acquisition et recon.'!D206)</f>
        <v/>
      </c>
      <c r="I218" s="286" t="str">
        <f>IF('Stations acquisition et recon.'!H206="","",'Stations acquisition et recon.'!H206)</f>
        <v/>
      </c>
      <c r="J218" s="286" t="str">
        <f>IF('Stations acquisition et recon.'!L206="","",'Stations acquisition et recon.'!L206)</f>
        <v/>
      </c>
      <c r="K218" s="286" t="str">
        <f>IF('Stations acquisition et recon.'!P206="","",'Stations acquisition et recon.'!P206)</f>
        <v/>
      </c>
    </row>
    <row r="219" spans="2:11" ht="60" customHeight="1" x14ac:dyDescent="0.25">
      <c r="B219" s="287" t="str">
        <f>IF('État de l''équipement'!C195="","",'État de l''équipement'!C195)</f>
        <v/>
      </c>
      <c r="C219" s="284" t="str">
        <f>IF('État de l''équipement'!D195="","",'État de l''équipement'!D195)</f>
        <v/>
      </c>
      <c r="D219" s="284" t="str">
        <f>IF('Calibration et stabilité du TDM'!N208="","",IF(AND('Calibration et stabilité du TDM'!N208="Conforme",'Calibration et stabilité du TDM'!O208="Conforme"),"Conforme", "Non conforme"))</f>
        <v/>
      </c>
      <c r="E219" s="366" t="str">
        <f>IF('Fonctionnement des indicateurs'!D194="","",'Fonctionnement des indicateurs'!D194)</f>
        <v/>
      </c>
      <c r="F219" s="367"/>
      <c r="G219" s="368"/>
      <c r="H219" s="322" t="str">
        <f>IF('Stations acquisition et recon.'!D207="","",'Stations acquisition et recon.'!D207)</f>
        <v/>
      </c>
      <c r="I219" s="286" t="str">
        <f>IF('Stations acquisition et recon.'!H207="","",'Stations acquisition et recon.'!H207)</f>
        <v/>
      </c>
      <c r="J219" s="286" t="str">
        <f>IF('Stations acquisition et recon.'!L207="","",'Stations acquisition et recon.'!L207)</f>
        <v/>
      </c>
      <c r="K219" s="286" t="str">
        <f>IF('Stations acquisition et recon.'!P207="","",'Stations acquisition et recon.'!P207)</f>
        <v/>
      </c>
    </row>
    <row r="220" spans="2:11" ht="60" customHeight="1" x14ac:dyDescent="0.25">
      <c r="B220" s="287" t="str">
        <f>IF('État de l''équipement'!C196="","",'État de l''équipement'!C196)</f>
        <v/>
      </c>
      <c r="C220" s="284" t="str">
        <f>IF('État de l''équipement'!D196="","",'État de l''équipement'!D196)</f>
        <v/>
      </c>
      <c r="D220" s="284" t="str">
        <f>IF('Calibration et stabilité du TDM'!N209="","",IF(AND('Calibration et stabilité du TDM'!N209="Conforme",'Calibration et stabilité du TDM'!O209="Conforme"),"Conforme", "Non conforme"))</f>
        <v/>
      </c>
      <c r="E220" s="366" t="str">
        <f>IF('Fonctionnement des indicateurs'!D195="","",'Fonctionnement des indicateurs'!D195)</f>
        <v/>
      </c>
      <c r="F220" s="367"/>
      <c r="G220" s="368"/>
      <c r="H220" s="322" t="str">
        <f>IF('Stations acquisition et recon.'!D208="","",'Stations acquisition et recon.'!D208)</f>
        <v/>
      </c>
      <c r="I220" s="286" t="str">
        <f>IF('Stations acquisition et recon.'!H208="","",'Stations acquisition et recon.'!H208)</f>
        <v/>
      </c>
      <c r="J220" s="286" t="str">
        <f>IF('Stations acquisition et recon.'!L208="","",'Stations acquisition et recon.'!L208)</f>
        <v/>
      </c>
      <c r="K220" s="286" t="str">
        <f>IF('Stations acquisition et recon.'!P208="","",'Stations acquisition et recon.'!P208)</f>
        <v/>
      </c>
    </row>
    <row r="221" spans="2:11" ht="60" customHeight="1" x14ac:dyDescent="0.25">
      <c r="B221" s="287" t="str">
        <f>IF('État de l''équipement'!C197="","",'État de l''équipement'!C197)</f>
        <v/>
      </c>
      <c r="C221" s="284" t="str">
        <f>IF('État de l''équipement'!D197="","",'État de l''équipement'!D197)</f>
        <v/>
      </c>
      <c r="D221" s="284" t="str">
        <f>IF('Calibration et stabilité du TDM'!N210="","",IF(AND('Calibration et stabilité du TDM'!N210="Conforme",'Calibration et stabilité du TDM'!O210="Conforme"),"Conforme", "Non conforme"))</f>
        <v/>
      </c>
      <c r="E221" s="366" t="str">
        <f>IF('Fonctionnement des indicateurs'!D196="","",'Fonctionnement des indicateurs'!D196)</f>
        <v/>
      </c>
      <c r="F221" s="367"/>
      <c r="G221" s="368"/>
      <c r="H221" s="285" t="str">
        <f>IF('Stations acquisition et recon.'!D209="","",'Stations acquisition et recon.'!D209)</f>
        <v/>
      </c>
      <c r="I221" s="286" t="str">
        <f>IF('Stations acquisition et recon.'!H209="","",'Stations acquisition et recon.'!H209)</f>
        <v/>
      </c>
      <c r="J221" s="286" t="str">
        <f>IF('Stations acquisition et recon.'!L209="","",'Stations acquisition et recon.'!L209)</f>
        <v/>
      </c>
      <c r="K221" s="286" t="str">
        <f>IF('Stations acquisition et recon.'!P209="","",'Stations acquisition et recon.'!P209)</f>
        <v/>
      </c>
    </row>
    <row r="222" spans="2:11" ht="60" customHeight="1" x14ac:dyDescent="0.25">
      <c r="B222" s="287" t="str">
        <f>IF('État de l''équipement'!C198="","",'État de l''équipement'!C198)</f>
        <v/>
      </c>
      <c r="C222" s="284" t="str">
        <f>IF('État de l''équipement'!D198="","",'État de l''équipement'!D198)</f>
        <v/>
      </c>
      <c r="D222" s="284" t="str">
        <f>IF('Calibration et stabilité du TDM'!N211="","",IF(AND('Calibration et stabilité du TDM'!N211="Conforme",'Calibration et stabilité du TDM'!O211="Conforme"),"Conforme", "Non conforme"))</f>
        <v/>
      </c>
      <c r="E222" s="366" t="str">
        <f>IF('Fonctionnement des indicateurs'!D197="","",'Fonctionnement des indicateurs'!D197)</f>
        <v/>
      </c>
      <c r="F222" s="367"/>
      <c r="G222" s="368"/>
      <c r="H222" s="285" t="str">
        <f>IF('Stations acquisition et recon.'!D210="","",'Stations acquisition et recon.'!D210)</f>
        <v/>
      </c>
      <c r="I222" s="286" t="str">
        <f>IF('Stations acquisition et recon.'!H210="","",'Stations acquisition et recon.'!H210)</f>
        <v/>
      </c>
      <c r="J222" s="286" t="str">
        <f>IF('Stations acquisition et recon.'!L210="","",'Stations acquisition et recon.'!L210)</f>
        <v/>
      </c>
      <c r="K222" s="286" t="str">
        <f>IF('Stations acquisition et recon.'!P210="","",'Stations acquisition et recon.'!P210)</f>
        <v/>
      </c>
    </row>
    <row r="223" spans="2:11" ht="60" customHeight="1" x14ac:dyDescent="0.25">
      <c r="B223" s="287" t="str">
        <f>IF('État de l''équipement'!C199="","",'État de l''équipement'!C199)</f>
        <v/>
      </c>
      <c r="C223" s="284" t="str">
        <f>IF('État de l''équipement'!D199="","",'État de l''équipement'!D199)</f>
        <v/>
      </c>
      <c r="D223" s="284" t="str">
        <f>IF('Calibration et stabilité du TDM'!N212="","",IF(AND('Calibration et stabilité du TDM'!N212="Conforme",'Calibration et stabilité du TDM'!O212="Conforme"),"Conforme", "Non conforme"))</f>
        <v/>
      </c>
      <c r="E223" s="366" t="str">
        <f>IF('Fonctionnement des indicateurs'!D198="","",'Fonctionnement des indicateurs'!D198)</f>
        <v/>
      </c>
      <c r="F223" s="367"/>
      <c r="G223" s="368"/>
      <c r="H223" s="285" t="str">
        <f>IF('Stations acquisition et recon.'!D211="","",'Stations acquisition et recon.'!D211)</f>
        <v/>
      </c>
      <c r="I223" s="286" t="str">
        <f>IF('Stations acquisition et recon.'!H211="","",'Stations acquisition et recon.'!H211)</f>
        <v/>
      </c>
      <c r="J223" s="286" t="str">
        <f>IF('Stations acquisition et recon.'!L211="","",'Stations acquisition et recon.'!L211)</f>
        <v/>
      </c>
      <c r="K223" s="286" t="str">
        <f>IF('Stations acquisition et recon.'!P211="","",'Stations acquisition et recon.'!P211)</f>
        <v/>
      </c>
    </row>
    <row r="224" spans="2:11" ht="60" customHeight="1" x14ac:dyDescent="0.25">
      <c r="B224" s="287" t="str">
        <f>IF('État de l''équipement'!C200="","",'État de l''équipement'!C200)</f>
        <v/>
      </c>
      <c r="C224" s="284" t="str">
        <f>IF('État de l''équipement'!D200="","",'État de l''équipement'!D200)</f>
        <v/>
      </c>
      <c r="D224" s="284" t="str">
        <f>IF('Calibration et stabilité du TDM'!N213="","",IF(AND('Calibration et stabilité du TDM'!N213="Conforme",'Calibration et stabilité du TDM'!O213="Conforme"),"Conforme", "Non conforme"))</f>
        <v/>
      </c>
      <c r="E224" s="366" t="str">
        <f>IF('Fonctionnement des indicateurs'!D199="","",'Fonctionnement des indicateurs'!D199)</f>
        <v/>
      </c>
      <c r="F224" s="367"/>
      <c r="G224" s="368"/>
      <c r="H224" s="285" t="str">
        <f>IF('Stations acquisition et recon.'!D212="","",'Stations acquisition et recon.'!D212)</f>
        <v/>
      </c>
      <c r="I224" s="286" t="str">
        <f>IF('Stations acquisition et recon.'!H212="","",'Stations acquisition et recon.'!H212)</f>
        <v/>
      </c>
      <c r="J224" s="286" t="str">
        <f>IF('Stations acquisition et recon.'!L212="","",'Stations acquisition et recon.'!L212)</f>
        <v/>
      </c>
      <c r="K224" s="286" t="str">
        <f>IF('Stations acquisition et recon.'!P212="","",'Stations acquisition et recon.'!P212)</f>
        <v/>
      </c>
    </row>
    <row r="225" spans="2:11" ht="60" customHeight="1" x14ac:dyDescent="0.25">
      <c r="B225" s="287" t="str">
        <f>IF('État de l''équipement'!C201="","",'État de l''équipement'!C201)</f>
        <v/>
      </c>
      <c r="C225" s="284" t="str">
        <f>IF('État de l''équipement'!D201="","",'État de l''équipement'!D201)</f>
        <v/>
      </c>
      <c r="D225" s="284" t="str">
        <f>IF('Calibration et stabilité du TDM'!N214="","",IF(AND('Calibration et stabilité du TDM'!N214="Conforme",'Calibration et stabilité du TDM'!O214="Conforme"),"Conforme", "Non conforme"))</f>
        <v/>
      </c>
      <c r="E225" s="366" t="str">
        <f>IF('Fonctionnement des indicateurs'!D200="","",'Fonctionnement des indicateurs'!D200)</f>
        <v/>
      </c>
      <c r="F225" s="367"/>
      <c r="G225" s="368"/>
      <c r="H225" s="285" t="str">
        <f>IF('Stations acquisition et recon.'!D213="","",'Stations acquisition et recon.'!D213)</f>
        <v/>
      </c>
      <c r="I225" s="286" t="str">
        <f>IF('Stations acquisition et recon.'!H213="","",'Stations acquisition et recon.'!H213)</f>
        <v/>
      </c>
      <c r="J225" s="286" t="str">
        <f>IF('Stations acquisition et recon.'!L213="","",'Stations acquisition et recon.'!L213)</f>
        <v/>
      </c>
      <c r="K225" s="286" t="str">
        <f>IF('Stations acquisition et recon.'!P213="","",'Stations acquisition et recon.'!P213)</f>
        <v/>
      </c>
    </row>
    <row r="226" spans="2:11" ht="60" customHeight="1" x14ac:dyDescent="0.25">
      <c r="B226" s="287" t="str">
        <f>IF('État de l''équipement'!C202="","",'État de l''équipement'!C202)</f>
        <v/>
      </c>
      <c r="C226" s="284" t="str">
        <f>IF('État de l''équipement'!D202="","",'État de l''équipement'!D202)</f>
        <v/>
      </c>
      <c r="D226" s="284" t="str">
        <f>IF('Calibration et stabilité du TDM'!N215="","",IF(AND('Calibration et stabilité du TDM'!N215="Conforme",'Calibration et stabilité du TDM'!O215="Conforme"),"Conforme", "Non conforme"))</f>
        <v/>
      </c>
      <c r="E226" s="366" t="str">
        <f>IF('Fonctionnement des indicateurs'!D201="","",'Fonctionnement des indicateurs'!D201)</f>
        <v/>
      </c>
      <c r="F226" s="367"/>
      <c r="G226" s="368"/>
      <c r="H226" s="285" t="str">
        <f>IF('Stations acquisition et recon.'!D214="","",'Stations acquisition et recon.'!D214)</f>
        <v/>
      </c>
      <c r="I226" s="286" t="str">
        <f>IF('Stations acquisition et recon.'!H214="","",'Stations acquisition et recon.'!H214)</f>
        <v/>
      </c>
      <c r="J226" s="286" t="str">
        <f>IF('Stations acquisition et recon.'!L214="","",'Stations acquisition et recon.'!L214)</f>
        <v/>
      </c>
      <c r="K226" s="286" t="str">
        <f>IF('Stations acquisition et recon.'!P214="","",'Stations acquisition et recon.'!P214)</f>
        <v/>
      </c>
    </row>
    <row r="227" spans="2:11" ht="60" customHeight="1" x14ac:dyDescent="0.25">
      <c r="B227" s="287" t="str">
        <f>IF('État de l''équipement'!C203="","",'État de l''équipement'!C203)</f>
        <v/>
      </c>
      <c r="C227" s="284" t="str">
        <f>IF('État de l''équipement'!D203="","",'État de l''équipement'!D203)</f>
        <v/>
      </c>
      <c r="D227" s="284" t="str">
        <f>IF('Calibration et stabilité du TDM'!N216="","",IF(AND('Calibration et stabilité du TDM'!N216="Conforme",'Calibration et stabilité du TDM'!O216="Conforme"),"Conforme", "Non conforme"))</f>
        <v/>
      </c>
      <c r="E227" s="366" t="str">
        <f>IF('Fonctionnement des indicateurs'!D202="","",'Fonctionnement des indicateurs'!D202)</f>
        <v/>
      </c>
      <c r="F227" s="367"/>
      <c r="G227" s="368"/>
      <c r="H227" s="285" t="str">
        <f>IF('Stations acquisition et recon.'!D215="","",'Stations acquisition et recon.'!D215)</f>
        <v/>
      </c>
      <c r="I227" s="286" t="str">
        <f>IF('Stations acquisition et recon.'!H215="","",'Stations acquisition et recon.'!H215)</f>
        <v/>
      </c>
      <c r="J227" s="286" t="str">
        <f>IF('Stations acquisition et recon.'!L215="","",'Stations acquisition et recon.'!L215)</f>
        <v/>
      </c>
      <c r="K227" s="286" t="str">
        <f>IF('Stations acquisition et recon.'!P215="","",'Stations acquisition et recon.'!P215)</f>
        <v/>
      </c>
    </row>
    <row r="228" spans="2:11" ht="60" customHeight="1" x14ac:dyDescent="0.25">
      <c r="B228" s="287" t="str">
        <f>IF('État de l''équipement'!C204="","",'État de l''équipement'!C204)</f>
        <v/>
      </c>
      <c r="C228" s="284" t="str">
        <f>IF('État de l''équipement'!D204="","",'État de l''équipement'!D204)</f>
        <v/>
      </c>
      <c r="D228" s="284" t="str">
        <f>IF('Calibration et stabilité du TDM'!N217="","",IF(AND('Calibration et stabilité du TDM'!N217="Conforme",'Calibration et stabilité du TDM'!O217="Conforme"),"Conforme", "Non conforme"))</f>
        <v/>
      </c>
      <c r="E228" s="366" t="str">
        <f>IF('Fonctionnement des indicateurs'!D203="","",'Fonctionnement des indicateurs'!D203)</f>
        <v/>
      </c>
      <c r="F228" s="367"/>
      <c r="G228" s="368"/>
      <c r="H228" s="285" t="str">
        <f>IF('Stations acquisition et recon.'!D216="","",'Stations acquisition et recon.'!D216)</f>
        <v/>
      </c>
      <c r="I228" s="286" t="str">
        <f>IF('Stations acquisition et recon.'!H216="","",'Stations acquisition et recon.'!H216)</f>
        <v/>
      </c>
      <c r="J228" s="286" t="str">
        <f>IF('Stations acquisition et recon.'!L216="","",'Stations acquisition et recon.'!L216)</f>
        <v/>
      </c>
      <c r="K228" s="286" t="str">
        <f>IF('Stations acquisition et recon.'!P216="","",'Stations acquisition et recon.'!P216)</f>
        <v/>
      </c>
    </row>
    <row r="229" spans="2:11" ht="60" customHeight="1" x14ac:dyDescent="0.25">
      <c r="B229" s="287" t="str">
        <f>IF('État de l''équipement'!C205="","",'État de l''équipement'!C205)</f>
        <v/>
      </c>
      <c r="C229" s="284" t="str">
        <f>IF('État de l''équipement'!D205="","",'État de l''équipement'!D205)</f>
        <v/>
      </c>
      <c r="D229" s="284" t="str">
        <f>IF('Calibration et stabilité du TDM'!N218="","",IF(AND('Calibration et stabilité du TDM'!N218="Conforme",'Calibration et stabilité du TDM'!O218="Conforme"),"Conforme", "Non conforme"))</f>
        <v/>
      </c>
      <c r="E229" s="366" t="str">
        <f>IF('Fonctionnement des indicateurs'!D204="","",'Fonctionnement des indicateurs'!D204)</f>
        <v/>
      </c>
      <c r="F229" s="367"/>
      <c r="G229" s="368"/>
      <c r="H229" s="285" t="str">
        <f>IF('Stations acquisition et recon.'!D217="","",'Stations acquisition et recon.'!D217)</f>
        <v/>
      </c>
      <c r="I229" s="286" t="str">
        <f>IF('Stations acquisition et recon.'!H217="","",'Stations acquisition et recon.'!H217)</f>
        <v/>
      </c>
      <c r="J229" s="286" t="str">
        <f>IF('Stations acquisition et recon.'!L217="","",'Stations acquisition et recon.'!L217)</f>
        <v/>
      </c>
      <c r="K229" s="286" t="str">
        <f>IF('Stations acquisition et recon.'!P217="","",'Stations acquisition et recon.'!P217)</f>
        <v/>
      </c>
    </row>
    <row r="230" spans="2:11" ht="60" customHeight="1" x14ac:dyDescent="0.25">
      <c r="B230" s="287" t="str">
        <f>IF('État de l''équipement'!C206="","",'État de l''équipement'!C206)</f>
        <v/>
      </c>
      <c r="C230" s="284" t="str">
        <f>IF('État de l''équipement'!D206="","",'État de l''équipement'!D206)</f>
        <v/>
      </c>
      <c r="D230" s="284" t="str">
        <f>IF('Calibration et stabilité du TDM'!N219="","",IF(AND('Calibration et stabilité du TDM'!N219="Conforme",'Calibration et stabilité du TDM'!O219="Conforme"),"Conforme", "Non conforme"))</f>
        <v/>
      </c>
      <c r="E230" s="366" t="str">
        <f>IF('Fonctionnement des indicateurs'!D205="","",'Fonctionnement des indicateurs'!D205)</f>
        <v/>
      </c>
      <c r="F230" s="367"/>
      <c r="G230" s="368"/>
      <c r="H230" s="285" t="str">
        <f>IF('Stations acquisition et recon.'!D218="","",'Stations acquisition et recon.'!D218)</f>
        <v/>
      </c>
      <c r="I230" s="286" t="str">
        <f>IF('Stations acquisition et recon.'!H218="","",'Stations acquisition et recon.'!H218)</f>
        <v/>
      </c>
      <c r="J230" s="286" t="str">
        <f>IF('Stations acquisition et recon.'!L218="","",'Stations acquisition et recon.'!L218)</f>
        <v/>
      </c>
      <c r="K230" s="286" t="str">
        <f>IF('Stations acquisition et recon.'!P218="","",'Stations acquisition et recon.'!P218)</f>
        <v/>
      </c>
    </row>
    <row r="231" spans="2:11" ht="60" customHeight="1" x14ac:dyDescent="0.25">
      <c r="B231" s="287" t="str">
        <f>IF('État de l''équipement'!C207="","",'État de l''équipement'!C207)</f>
        <v/>
      </c>
      <c r="C231" s="284" t="str">
        <f>IF('État de l''équipement'!D207="","",'État de l''équipement'!D207)</f>
        <v/>
      </c>
      <c r="D231" s="284" t="str">
        <f>IF('Calibration et stabilité du TDM'!N220="","",IF(AND('Calibration et stabilité du TDM'!N220="Conforme",'Calibration et stabilité du TDM'!O220="Conforme"),"Conforme", "Non conforme"))</f>
        <v/>
      </c>
      <c r="E231" s="366" t="str">
        <f>IF('Fonctionnement des indicateurs'!D206="","",'Fonctionnement des indicateurs'!D206)</f>
        <v/>
      </c>
      <c r="F231" s="367"/>
      <c r="G231" s="368"/>
      <c r="H231" s="285" t="str">
        <f>IF('Stations acquisition et recon.'!D219="","",'Stations acquisition et recon.'!D219)</f>
        <v/>
      </c>
      <c r="I231" s="286" t="str">
        <f>IF('Stations acquisition et recon.'!H219="","",'Stations acquisition et recon.'!H219)</f>
        <v/>
      </c>
      <c r="J231" s="286" t="str">
        <f>IF('Stations acquisition et recon.'!L219="","",'Stations acquisition et recon.'!L219)</f>
        <v/>
      </c>
      <c r="K231" s="286" t="str">
        <f>IF('Stations acquisition et recon.'!P219="","",'Stations acquisition et recon.'!P219)</f>
        <v/>
      </c>
    </row>
    <row r="232" spans="2:11" ht="60" customHeight="1" x14ac:dyDescent="0.25">
      <c r="B232" s="287" t="str">
        <f>IF('État de l''équipement'!C208="","",'État de l''équipement'!C208)</f>
        <v/>
      </c>
      <c r="C232" s="284" t="str">
        <f>IF('État de l''équipement'!D208="","",'État de l''équipement'!D208)</f>
        <v/>
      </c>
      <c r="D232" s="284" t="str">
        <f>IF('Calibration et stabilité du TDM'!N221="","",IF(AND('Calibration et stabilité du TDM'!N221="Conforme",'Calibration et stabilité du TDM'!O221="Conforme"),"Conforme", "Non conforme"))</f>
        <v/>
      </c>
      <c r="E232" s="366" t="str">
        <f>IF('Fonctionnement des indicateurs'!D207="","",'Fonctionnement des indicateurs'!D207)</f>
        <v/>
      </c>
      <c r="F232" s="367"/>
      <c r="G232" s="368"/>
      <c r="H232" s="285" t="str">
        <f>IF('Stations acquisition et recon.'!D220="","",'Stations acquisition et recon.'!D220)</f>
        <v/>
      </c>
      <c r="I232" s="286" t="str">
        <f>IF('Stations acquisition et recon.'!H220="","",'Stations acquisition et recon.'!H220)</f>
        <v/>
      </c>
      <c r="J232" s="286" t="str">
        <f>IF('Stations acquisition et recon.'!L220="","",'Stations acquisition et recon.'!L220)</f>
        <v/>
      </c>
      <c r="K232" s="286" t="str">
        <f>IF('Stations acquisition et recon.'!P220="","",'Stations acquisition et recon.'!P220)</f>
        <v/>
      </c>
    </row>
    <row r="233" spans="2:11" ht="60" customHeight="1" x14ac:dyDescent="0.25">
      <c r="B233" s="287" t="str">
        <f>IF('État de l''équipement'!C209="","",'État de l''équipement'!C209)</f>
        <v/>
      </c>
      <c r="C233" s="284" t="str">
        <f>IF('État de l''équipement'!D209="","",'État de l''équipement'!D209)</f>
        <v/>
      </c>
      <c r="D233" s="284" t="str">
        <f>IF('Calibration et stabilité du TDM'!N222="","",IF(AND('Calibration et stabilité du TDM'!N222="Conforme",'Calibration et stabilité du TDM'!O222="Conforme"),"Conforme", "Non conforme"))</f>
        <v/>
      </c>
      <c r="E233" s="366" t="str">
        <f>IF('Fonctionnement des indicateurs'!D208="","",'Fonctionnement des indicateurs'!D208)</f>
        <v/>
      </c>
      <c r="F233" s="367"/>
      <c r="G233" s="368"/>
      <c r="H233" s="285" t="str">
        <f>IF('Stations acquisition et recon.'!D221="","",'Stations acquisition et recon.'!D221)</f>
        <v/>
      </c>
      <c r="I233" s="286" t="str">
        <f>IF('Stations acquisition et recon.'!H221="","",'Stations acquisition et recon.'!H221)</f>
        <v/>
      </c>
      <c r="J233" s="286" t="str">
        <f>IF('Stations acquisition et recon.'!L221="","",'Stations acquisition et recon.'!L221)</f>
        <v/>
      </c>
      <c r="K233" s="286" t="str">
        <f>IF('Stations acquisition et recon.'!P221="","",'Stations acquisition et recon.'!P221)</f>
        <v/>
      </c>
    </row>
    <row r="234" spans="2:11" ht="60" customHeight="1" x14ac:dyDescent="0.25">
      <c r="B234" s="287" t="str">
        <f>IF('État de l''équipement'!C210="","",'État de l''équipement'!C210)</f>
        <v/>
      </c>
      <c r="C234" s="284" t="str">
        <f>IF('État de l''équipement'!D210="","",'État de l''équipement'!D210)</f>
        <v/>
      </c>
      <c r="D234" s="284" t="str">
        <f>IF('Calibration et stabilité du TDM'!N223="","",IF(AND('Calibration et stabilité du TDM'!N223="Conforme",'Calibration et stabilité du TDM'!O223="Conforme"),"Conforme", "Non conforme"))</f>
        <v/>
      </c>
      <c r="E234" s="366" t="str">
        <f>IF('Fonctionnement des indicateurs'!D209="","",'Fonctionnement des indicateurs'!D209)</f>
        <v/>
      </c>
      <c r="F234" s="367"/>
      <c r="G234" s="368"/>
      <c r="H234" s="285" t="str">
        <f>IF('Stations acquisition et recon.'!D222="","",'Stations acquisition et recon.'!D222)</f>
        <v/>
      </c>
      <c r="I234" s="286" t="str">
        <f>IF('Stations acquisition et recon.'!H222="","",'Stations acquisition et recon.'!H222)</f>
        <v/>
      </c>
      <c r="J234" s="286" t="str">
        <f>IF('Stations acquisition et recon.'!L222="","",'Stations acquisition et recon.'!L222)</f>
        <v/>
      </c>
      <c r="K234" s="286" t="str">
        <f>IF('Stations acquisition et recon.'!P222="","",'Stations acquisition et recon.'!P222)</f>
        <v/>
      </c>
    </row>
    <row r="235" spans="2:11" ht="60" customHeight="1" x14ac:dyDescent="0.25">
      <c r="B235" s="287" t="str">
        <f>IF('État de l''équipement'!C211="","",'État de l''équipement'!C211)</f>
        <v/>
      </c>
      <c r="C235" s="284" t="str">
        <f>IF('État de l''équipement'!D211="","",'État de l''équipement'!D211)</f>
        <v/>
      </c>
      <c r="D235" s="284" t="str">
        <f>IF('Calibration et stabilité du TDM'!N224="","",IF(AND('Calibration et stabilité du TDM'!N224="Conforme",'Calibration et stabilité du TDM'!O224="Conforme"),"Conforme", "Non conforme"))</f>
        <v/>
      </c>
      <c r="E235" s="366" t="str">
        <f>IF('Fonctionnement des indicateurs'!D210="","",'Fonctionnement des indicateurs'!D210)</f>
        <v/>
      </c>
      <c r="F235" s="367"/>
      <c r="G235" s="368"/>
      <c r="H235" s="285" t="str">
        <f>IF('Stations acquisition et recon.'!D223="","",'Stations acquisition et recon.'!D223)</f>
        <v/>
      </c>
      <c r="I235" s="286" t="str">
        <f>IF('Stations acquisition et recon.'!H223="","",'Stations acquisition et recon.'!H223)</f>
        <v/>
      </c>
      <c r="J235" s="286" t="str">
        <f>IF('Stations acquisition et recon.'!L223="","",'Stations acquisition et recon.'!L223)</f>
        <v/>
      </c>
      <c r="K235" s="286" t="str">
        <f>IF('Stations acquisition et recon.'!P223="","",'Stations acquisition et recon.'!P223)</f>
        <v/>
      </c>
    </row>
    <row r="236" spans="2:11" ht="60" customHeight="1" x14ac:dyDescent="0.25">
      <c r="B236" s="287" t="str">
        <f>IF('État de l''équipement'!C212="","",'État de l''équipement'!C212)</f>
        <v/>
      </c>
      <c r="C236" s="284" t="str">
        <f>IF('État de l''équipement'!D212="","",'État de l''équipement'!D212)</f>
        <v/>
      </c>
      <c r="D236" s="284" t="str">
        <f>IF('Calibration et stabilité du TDM'!N225="","",IF(AND('Calibration et stabilité du TDM'!N225="Conforme",'Calibration et stabilité du TDM'!O225="Conforme"),"Conforme", "Non conforme"))</f>
        <v/>
      </c>
      <c r="E236" s="366" t="str">
        <f>IF('Fonctionnement des indicateurs'!D211="","",'Fonctionnement des indicateurs'!D211)</f>
        <v/>
      </c>
      <c r="F236" s="367"/>
      <c r="G236" s="368"/>
      <c r="H236" s="323" t="str">
        <f>IF('Stations acquisition et recon.'!D224="","",'Stations acquisition et recon.'!D224)</f>
        <v/>
      </c>
      <c r="I236" s="286" t="str">
        <f>IF('Stations acquisition et recon.'!H224="","",'Stations acquisition et recon.'!H224)</f>
        <v/>
      </c>
      <c r="J236" s="286" t="str">
        <f>IF('Stations acquisition et recon.'!L224="","",'Stations acquisition et recon.'!L224)</f>
        <v/>
      </c>
      <c r="K236" s="286" t="str">
        <f>IF('Stations acquisition et recon.'!P224="","",'Stations acquisition et recon.'!P224)</f>
        <v/>
      </c>
    </row>
    <row r="237" spans="2:11" ht="60" customHeight="1" x14ac:dyDescent="0.25">
      <c r="B237" s="283" t="str">
        <f>IF('État de l''équipement'!C213="","",'État de l''équipement'!C213)</f>
        <v/>
      </c>
      <c r="C237" s="284" t="str">
        <f>IF('État de l''équipement'!D213="","",'État de l''équipement'!D213)</f>
        <v/>
      </c>
      <c r="D237" s="284" t="str">
        <f>IF('Calibration et stabilité du TDM'!N226="","",IF(AND('Calibration et stabilité du TDM'!N226="Conforme",'Calibration et stabilité du TDM'!O226="Conforme"),"Conforme", "Non conforme"))</f>
        <v/>
      </c>
      <c r="E237" s="366" t="str">
        <f>IF('Fonctionnement des indicateurs'!D212="","",'Fonctionnement des indicateurs'!D212)</f>
        <v/>
      </c>
      <c r="F237" s="367"/>
      <c r="G237" s="368"/>
      <c r="H237" s="322" t="str">
        <f>IF('Stations acquisition et recon.'!D225="","",'Stations acquisition et recon.'!D225)</f>
        <v/>
      </c>
      <c r="I237" s="286" t="str">
        <f>IF('Stations acquisition et recon.'!H225="","",'Stations acquisition et recon.'!H225)</f>
        <v/>
      </c>
      <c r="J237" s="286" t="str">
        <f>IF('Stations acquisition et recon.'!L225="","",'Stations acquisition et recon.'!L225)</f>
        <v/>
      </c>
      <c r="K237" s="286" t="str">
        <f>IF('Stations acquisition et recon.'!P225="","",'Stations acquisition et recon.'!P225)</f>
        <v/>
      </c>
    </row>
    <row r="238" spans="2:11" ht="60" customHeight="1" x14ac:dyDescent="0.25">
      <c r="B238" s="287" t="str">
        <f>IF('État de l''équipement'!C214="","",'État de l''équipement'!C214)</f>
        <v/>
      </c>
      <c r="C238" s="284" t="str">
        <f>IF('État de l''équipement'!D214="","",'État de l''équipement'!D214)</f>
        <v/>
      </c>
      <c r="D238" s="284" t="str">
        <f>IF('Calibration et stabilité du TDM'!N227="","",IF(AND('Calibration et stabilité du TDM'!N227="Conforme",'Calibration et stabilité du TDM'!O227="Conforme"),"Conforme", "Non conforme"))</f>
        <v/>
      </c>
      <c r="E238" s="366" t="str">
        <f>IF('Fonctionnement des indicateurs'!D213="","",'Fonctionnement des indicateurs'!D213)</f>
        <v/>
      </c>
      <c r="F238" s="367"/>
      <c r="G238" s="368"/>
      <c r="H238" s="322" t="str">
        <f>IF('Stations acquisition et recon.'!D226="","",'Stations acquisition et recon.'!D226)</f>
        <v/>
      </c>
      <c r="I238" s="286" t="str">
        <f>IF('Stations acquisition et recon.'!H226="","",'Stations acquisition et recon.'!H226)</f>
        <v/>
      </c>
      <c r="J238" s="286" t="str">
        <f>IF('Stations acquisition et recon.'!L226="","",'Stations acquisition et recon.'!L226)</f>
        <v/>
      </c>
      <c r="K238" s="286" t="str">
        <f>IF('Stations acquisition et recon.'!P226="","",'Stations acquisition et recon.'!P226)</f>
        <v/>
      </c>
    </row>
    <row r="239" spans="2:11" ht="60" customHeight="1" x14ac:dyDescent="0.25">
      <c r="B239" s="287" t="str">
        <f>IF('État de l''équipement'!C215="","",'État de l''équipement'!C215)</f>
        <v/>
      </c>
      <c r="C239" s="284" t="str">
        <f>IF('État de l''équipement'!D215="","",'État de l''équipement'!D215)</f>
        <v/>
      </c>
      <c r="D239" s="284" t="str">
        <f>IF('Calibration et stabilité du TDM'!N228="","",IF(AND('Calibration et stabilité du TDM'!N228="Conforme",'Calibration et stabilité du TDM'!O228="Conforme"),"Conforme", "Non conforme"))</f>
        <v/>
      </c>
      <c r="E239" s="366" t="str">
        <f>IF('Fonctionnement des indicateurs'!D214="","",'Fonctionnement des indicateurs'!D214)</f>
        <v/>
      </c>
      <c r="F239" s="367"/>
      <c r="G239" s="368"/>
      <c r="H239" s="322" t="str">
        <f>IF('Stations acquisition et recon.'!D227="","",'Stations acquisition et recon.'!D227)</f>
        <v/>
      </c>
      <c r="I239" s="286" t="str">
        <f>IF('Stations acquisition et recon.'!H227="","",'Stations acquisition et recon.'!H227)</f>
        <v/>
      </c>
      <c r="J239" s="286" t="str">
        <f>IF('Stations acquisition et recon.'!L227="","",'Stations acquisition et recon.'!L227)</f>
        <v/>
      </c>
      <c r="K239" s="286" t="str">
        <f>IF('Stations acquisition et recon.'!P227="","",'Stations acquisition et recon.'!P227)</f>
        <v/>
      </c>
    </row>
    <row r="240" spans="2:11" ht="60" customHeight="1" x14ac:dyDescent="0.25">
      <c r="B240" s="287" t="str">
        <f>IF('État de l''équipement'!C216="","",'État de l''équipement'!C216)</f>
        <v/>
      </c>
      <c r="C240" s="284" t="str">
        <f>IF('État de l''équipement'!D216="","",'État de l''équipement'!D216)</f>
        <v/>
      </c>
      <c r="D240" s="284" t="str">
        <f>IF('Calibration et stabilité du TDM'!N229="","",IF(AND('Calibration et stabilité du TDM'!N229="Conforme",'Calibration et stabilité du TDM'!O229="Conforme"),"Conforme", "Non conforme"))</f>
        <v/>
      </c>
      <c r="E240" s="366" t="str">
        <f>IF('Fonctionnement des indicateurs'!D215="","",'Fonctionnement des indicateurs'!D215)</f>
        <v/>
      </c>
      <c r="F240" s="367"/>
      <c r="G240" s="368"/>
      <c r="H240" s="322" t="str">
        <f>IF('Stations acquisition et recon.'!D228="","",'Stations acquisition et recon.'!D228)</f>
        <v/>
      </c>
      <c r="I240" s="286" t="str">
        <f>IF('Stations acquisition et recon.'!H228="","",'Stations acquisition et recon.'!H228)</f>
        <v/>
      </c>
      <c r="J240" s="286" t="str">
        <f>IF('Stations acquisition et recon.'!L228="","",'Stations acquisition et recon.'!L228)</f>
        <v/>
      </c>
      <c r="K240" s="286" t="str">
        <f>IF('Stations acquisition et recon.'!P228="","",'Stations acquisition et recon.'!P228)</f>
        <v/>
      </c>
    </row>
    <row r="241" spans="2:11" ht="60" customHeight="1" x14ac:dyDescent="0.25">
      <c r="B241" s="287" t="str">
        <f>IF('État de l''équipement'!C217="","",'État de l''équipement'!C217)</f>
        <v/>
      </c>
      <c r="C241" s="284" t="str">
        <f>IF('État de l''équipement'!D217="","",'État de l''équipement'!D217)</f>
        <v/>
      </c>
      <c r="D241" s="284" t="str">
        <f>IF('Calibration et stabilité du TDM'!N230="","",IF(AND('Calibration et stabilité du TDM'!N230="Conforme",'Calibration et stabilité du TDM'!O230="Conforme"),"Conforme", "Non conforme"))</f>
        <v/>
      </c>
      <c r="E241" s="366" t="str">
        <f>IF('Fonctionnement des indicateurs'!D216="","",'Fonctionnement des indicateurs'!D216)</f>
        <v/>
      </c>
      <c r="F241" s="367"/>
      <c r="G241" s="368"/>
      <c r="H241" s="322" t="str">
        <f>IF('Stations acquisition et recon.'!D229="","",'Stations acquisition et recon.'!D229)</f>
        <v/>
      </c>
      <c r="I241" s="286" t="str">
        <f>IF('Stations acquisition et recon.'!H229="","",'Stations acquisition et recon.'!H229)</f>
        <v/>
      </c>
      <c r="J241" s="286" t="str">
        <f>IF('Stations acquisition et recon.'!L229="","",'Stations acquisition et recon.'!L229)</f>
        <v/>
      </c>
      <c r="K241" s="286" t="str">
        <f>IF('Stations acquisition et recon.'!P229="","",'Stations acquisition et recon.'!P229)</f>
        <v/>
      </c>
    </row>
    <row r="242" spans="2:11" ht="60" customHeight="1" x14ac:dyDescent="0.25">
      <c r="B242" s="287" t="str">
        <f>IF('État de l''équipement'!C218="","",'État de l''équipement'!C218)</f>
        <v/>
      </c>
      <c r="C242" s="284" t="str">
        <f>IF('État de l''équipement'!D218="","",'État de l''équipement'!D218)</f>
        <v/>
      </c>
      <c r="D242" s="284" t="str">
        <f>IF('Calibration et stabilité du TDM'!N231="","",IF(AND('Calibration et stabilité du TDM'!N231="Conforme",'Calibration et stabilité du TDM'!O231="Conforme"),"Conforme", "Non conforme"))</f>
        <v/>
      </c>
      <c r="E242" s="366" t="str">
        <f>IF('Fonctionnement des indicateurs'!D217="","",'Fonctionnement des indicateurs'!D217)</f>
        <v/>
      </c>
      <c r="F242" s="367"/>
      <c r="G242" s="368"/>
      <c r="H242" s="322" t="str">
        <f>IF('Stations acquisition et recon.'!D230="","",'Stations acquisition et recon.'!D230)</f>
        <v/>
      </c>
      <c r="I242" s="286" t="str">
        <f>IF('Stations acquisition et recon.'!H230="","",'Stations acquisition et recon.'!H230)</f>
        <v/>
      </c>
      <c r="J242" s="286" t="str">
        <f>IF('Stations acquisition et recon.'!L230="","",'Stations acquisition et recon.'!L230)</f>
        <v/>
      </c>
      <c r="K242" s="286" t="str">
        <f>IF('Stations acquisition et recon.'!P230="","",'Stations acquisition et recon.'!P230)</f>
        <v/>
      </c>
    </row>
    <row r="243" spans="2:11" ht="60" customHeight="1" x14ac:dyDescent="0.25">
      <c r="B243" s="287" t="str">
        <f>IF('État de l''équipement'!C219="","",'État de l''équipement'!C219)</f>
        <v/>
      </c>
      <c r="C243" s="284" t="str">
        <f>IF('État de l''équipement'!D219="","",'État de l''équipement'!D219)</f>
        <v/>
      </c>
      <c r="D243" s="284" t="str">
        <f>IF('Calibration et stabilité du TDM'!N232="","",IF(AND('Calibration et stabilité du TDM'!N232="Conforme",'Calibration et stabilité du TDM'!O232="Conforme"),"Conforme", "Non conforme"))</f>
        <v/>
      </c>
      <c r="E243" s="366" t="str">
        <f>IF('Fonctionnement des indicateurs'!D218="","",'Fonctionnement des indicateurs'!D218)</f>
        <v/>
      </c>
      <c r="F243" s="367"/>
      <c r="G243" s="368"/>
      <c r="H243" s="322" t="str">
        <f>IF('Stations acquisition et recon.'!D231="","",'Stations acquisition et recon.'!D231)</f>
        <v/>
      </c>
      <c r="I243" s="286" t="str">
        <f>IF('Stations acquisition et recon.'!H231="","",'Stations acquisition et recon.'!H231)</f>
        <v/>
      </c>
      <c r="J243" s="286" t="str">
        <f>IF('Stations acquisition et recon.'!L231="","",'Stations acquisition et recon.'!L231)</f>
        <v/>
      </c>
      <c r="K243" s="286" t="str">
        <f>IF('Stations acquisition et recon.'!P231="","",'Stations acquisition et recon.'!P231)</f>
        <v/>
      </c>
    </row>
    <row r="244" spans="2:11" ht="60" customHeight="1" x14ac:dyDescent="0.25">
      <c r="B244" s="287" t="str">
        <f>IF('État de l''équipement'!C220="","",'État de l''équipement'!C220)</f>
        <v/>
      </c>
      <c r="C244" s="284" t="str">
        <f>IF('État de l''équipement'!D220="","",'État de l''équipement'!D220)</f>
        <v/>
      </c>
      <c r="D244" s="284" t="str">
        <f>IF('Calibration et stabilité du TDM'!N233="","",IF(AND('Calibration et stabilité du TDM'!N233="Conforme",'Calibration et stabilité du TDM'!O233="Conforme"),"Conforme", "Non conforme"))</f>
        <v/>
      </c>
      <c r="E244" s="366" t="str">
        <f>IF('Fonctionnement des indicateurs'!D219="","",'Fonctionnement des indicateurs'!D219)</f>
        <v/>
      </c>
      <c r="F244" s="367"/>
      <c r="G244" s="368"/>
      <c r="H244" s="322" t="str">
        <f>IF('Stations acquisition et recon.'!D232="","",'Stations acquisition et recon.'!D232)</f>
        <v/>
      </c>
      <c r="I244" s="286" t="str">
        <f>IF('Stations acquisition et recon.'!H232="","",'Stations acquisition et recon.'!H232)</f>
        <v/>
      </c>
      <c r="J244" s="286" t="str">
        <f>IF('Stations acquisition et recon.'!L232="","",'Stations acquisition et recon.'!L232)</f>
        <v/>
      </c>
      <c r="K244" s="286" t="str">
        <f>IF('Stations acquisition et recon.'!P232="","",'Stations acquisition et recon.'!P232)</f>
        <v/>
      </c>
    </row>
    <row r="245" spans="2:11" ht="60" customHeight="1" x14ac:dyDescent="0.25">
      <c r="B245" s="287" t="str">
        <f>IF('État de l''équipement'!C221="","",'État de l''équipement'!C221)</f>
        <v/>
      </c>
      <c r="C245" s="284" t="str">
        <f>IF('État de l''équipement'!D221="","",'État de l''équipement'!D221)</f>
        <v/>
      </c>
      <c r="D245" s="284" t="str">
        <f>IF('Calibration et stabilité du TDM'!N234="","",IF(AND('Calibration et stabilité du TDM'!N234="Conforme",'Calibration et stabilité du TDM'!O234="Conforme"),"Conforme", "Non conforme"))</f>
        <v/>
      </c>
      <c r="E245" s="366" t="str">
        <f>IF('Fonctionnement des indicateurs'!D220="","",'Fonctionnement des indicateurs'!D220)</f>
        <v/>
      </c>
      <c r="F245" s="367"/>
      <c r="G245" s="368"/>
      <c r="H245" s="322" t="str">
        <f>IF('Stations acquisition et recon.'!D233="","",'Stations acquisition et recon.'!D233)</f>
        <v/>
      </c>
      <c r="I245" s="286" t="str">
        <f>IF('Stations acquisition et recon.'!H233="","",'Stations acquisition et recon.'!H233)</f>
        <v/>
      </c>
      <c r="J245" s="286" t="str">
        <f>IF('Stations acquisition et recon.'!L233="","",'Stations acquisition et recon.'!L233)</f>
        <v/>
      </c>
      <c r="K245" s="286" t="str">
        <f>IF('Stations acquisition et recon.'!P233="","",'Stations acquisition et recon.'!P233)</f>
        <v/>
      </c>
    </row>
    <row r="246" spans="2:11" ht="60" customHeight="1" x14ac:dyDescent="0.25">
      <c r="B246" s="287" t="str">
        <f>IF('État de l''équipement'!C222="","",'État de l''équipement'!C222)</f>
        <v/>
      </c>
      <c r="C246" s="284" t="str">
        <f>IF('État de l''équipement'!D222="","",'État de l''équipement'!D222)</f>
        <v/>
      </c>
      <c r="D246" s="284" t="str">
        <f>IF('Calibration et stabilité du TDM'!N235="","",IF(AND('Calibration et stabilité du TDM'!N235="Conforme",'Calibration et stabilité du TDM'!O235="Conforme"),"Conforme", "Non conforme"))</f>
        <v/>
      </c>
      <c r="E246" s="366" t="str">
        <f>IF('Fonctionnement des indicateurs'!D221="","",'Fonctionnement des indicateurs'!D221)</f>
        <v/>
      </c>
      <c r="F246" s="367"/>
      <c r="G246" s="368"/>
      <c r="H246" s="322" t="str">
        <f>IF('Stations acquisition et recon.'!D234="","",'Stations acquisition et recon.'!D234)</f>
        <v/>
      </c>
      <c r="I246" s="286" t="str">
        <f>IF('Stations acquisition et recon.'!H234="","",'Stations acquisition et recon.'!H234)</f>
        <v/>
      </c>
      <c r="J246" s="286" t="str">
        <f>IF('Stations acquisition et recon.'!L234="","",'Stations acquisition et recon.'!L234)</f>
        <v/>
      </c>
      <c r="K246" s="286" t="str">
        <f>IF('Stations acquisition et recon.'!P234="","",'Stations acquisition et recon.'!P234)</f>
        <v/>
      </c>
    </row>
    <row r="247" spans="2:11" ht="60" customHeight="1" x14ac:dyDescent="0.25">
      <c r="B247" s="287" t="str">
        <f>IF('État de l''équipement'!C223="","",'État de l''équipement'!C223)</f>
        <v/>
      </c>
      <c r="C247" s="284" t="str">
        <f>IF('État de l''équipement'!D223="","",'État de l''équipement'!D223)</f>
        <v/>
      </c>
      <c r="D247" s="284" t="str">
        <f>IF('Calibration et stabilité du TDM'!N236="","",IF(AND('Calibration et stabilité du TDM'!N236="Conforme",'Calibration et stabilité du TDM'!O236="Conforme"),"Conforme", "Non conforme"))</f>
        <v/>
      </c>
      <c r="E247" s="366" t="str">
        <f>IF('Fonctionnement des indicateurs'!D222="","",'Fonctionnement des indicateurs'!D222)</f>
        <v/>
      </c>
      <c r="F247" s="367"/>
      <c r="G247" s="368"/>
      <c r="H247" s="322" t="str">
        <f>IF('Stations acquisition et recon.'!D235="","",'Stations acquisition et recon.'!D235)</f>
        <v/>
      </c>
      <c r="I247" s="286" t="str">
        <f>IF('Stations acquisition et recon.'!H235="","",'Stations acquisition et recon.'!H235)</f>
        <v/>
      </c>
      <c r="J247" s="286" t="str">
        <f>IF('Stations acquisition et recon.'!L235="","",'Stations acquisition et recon.'!L235)</f>
        <v/>
      </c>
      <c r="K247" s="286" t="str">
        <f>IF('Stations acquisition et recon.'!P235="","",'Stations acquisition et recon.'!P235)</f>
        <v/>
      </c>
    </row>
    <row r="248" spans="2:11" ht="60" customHeight="1" x14ac:dyDescent="0.25">
      <c r="B248" s="287" t="str">
        <f>IF('État de l''équipement'!C224="","",'État de l''équipement'!C224)</f>
        <v/>
      </c>
      <c r="C248" s="284" t="str">
        <f>IF('État de l''équipement'!D224="","",'État de l''équipement'!D224)</f>
        <v/>
      </c>
      <c r="D248" s="284" t="str">
        <f>IF('Calibration et stabilité du TDM'!N237="","",IF(AND('Calibration et stabilité du TDM'!N237="Conforme",'Calibration et stabilité du TDM'!O237="Conforme"),"Conforme", "Non conforme"))</f>
        <v/>
      </c>
      <c r="E248" s="366" t="str">
        <f>IF('Fonctionnement des indicateurs'!D223="","",'Fonctionnement des indicateurs'!D223)</f>
        <v/>
      </c>
      <c r="F248" s="367"/>
      <c r="G248" s="368"/>
      <c r="H248" s="322" t="str">
        <f>IF('Stations acquisition et recon.'!D236="","",'Stations acquisition et recon.'!D236)</f>
        <v/>
      </c>
      <c r="I248" s="286" t="str">
        <f>IF('Stations acquisition et recon.'!H236="","",'Stations acquisition et recon.'!H236)</f>
        <v/>
      </c>
      <c r="J248" s="286" t="str">
        <f>IF('Stations acquisition et recon.'!L236="","",'Stations acquisition et recon.'!L236)</f>
        <v/>
      </c>
      <c r="K248" s="286" t="str">
        <f>IF('Stations acquisition et recon.'!P236="","",'Stations acquisition et recon.'!P236)</f>
        <v/>
      </c>
    </row>
    <row r="249" spans="2:11" ht="60" customHeight="1" x14ac:dyDescent="0.25">
      <c r="B249" s="287" t="str">
        <f>IF('État de l''équipement'!C225="","",'État de l''équipement'!C225)</f>
        <v/>
      </c>
      <c r="C249" s="284" t="str">
        <f>IF('État de l''équipement'!D225="","",'État de l''équipement'!D225)</f>
        <v/>
      </c>
      <c r="D249" s="284" t="str">
        <f>IF('Calibration et stabilité du TDM'!N238="","",IF(AND('Calibration et stabilité du TDM'!N238="Conforme",'Calibration et stabilité du TDM'!O238="Conforme"),"Conforme", "Non conforme"))</f>
        <v/>
      </c>
      <c r="E249" s="366" t="str">
        <f>IF('Fonctionnement des indicateurs'!D224="","",'Fonctionnement des indicateurs'!D224)</f>
        <v/>
      </c>
      <c r="F249" s="367"/>
      <c r="G249" s="368"/>
      <c r="H249" s="322" t="str">
        <f>IF('Stations acquisition et recon.'!D237="","",'Stations acquisition et recon.'!D237)</f>
        <v/>
      </c>
      <c r="I249" s="286" t="str">
        <f>IF('Stations acquisition et recon.'!H237="","",'Stations acquisition et recon.'!H237)</f>
        <v/>
      </c>
      <c r="J249" s="286" t="str">
        <f>IF('Stations acquisition et recon.'!L237="","",'Stations acquisition et recon.'!L237)</f>
        <v/>
      </c>
      <c r="K249" s="286" t="str">
        <f>IF('Stations acquisition et recon.'!P237="","",'Stations acquisition et recon.'!P237)</f>
        <v/>
      </c>
    </row>
    <row r="250" spans="2:11" ht="60" customHeight="1" x14ac:dyDescent="0.25">
      <c r="B250" s="287" t="str">
        <f>IF('État de l''équipement'!C226="","",'État de l''équipement'!C226)</f>
        <v/>
      </c>
      <c r="C250" s="284" t="str">
        <f>IF('État de l''équipement'!D226="","",'État de l''équipement'!D226)</f>
        <v/>
      </c>
      <c r="D250" s="284" t="str">
        <f>IF('Calibration et stabilité du TDM'!N239="","",IF(AND('Calibration et stabilité du TDM'!N239="Conforme",'Calibration et stabilité du TDM'!O239="Conforme"),"Conforme", "Non conforme"))</f>
        <v/>
      </c>
      <c r="E250" s="366" t="str">
        <f>IF('Fonctionnement des indicateurs'!D225="","",'Fonctionnement des indicateurs'!D225)</f>
        <v/>
      </c>
      <c r="F250" s="367"/>
      <c r="G250" s="368"/>
      <c r="H250" s="322" t="str">
        <f>IF('Stations acquisition et recon.'!D238="","",'Stations acquisition et recon.'!D238)</f>
        <v/>
      </c>
      <c r="I250" s="286" t="str">
        <f>IF('Stations acquisition et recon.'!H238="","",'Stations acquisition et recon.'!H238)</f>
        <v/>
      </c>
      <c r="J250" s="286" t="str">
        <f>IF('Stations acquisition et recon.'!L238="","",'Stations acquisition et recon.'!L238)</f>
        <v/>
      </c>
      <c r="K250" s="286" t="str">
        <f>IF('Stations acquisition et recon.'!P238="","",'Stations acquisition et recon.'!P238)</f>
        <v/>
      </c>
    </row>
    <row r="251" spans="2:11" ht="60" customHeight="1" x14ac:dyDescent="0.25">
      <c r="B251" s="287" t="str">
        <f>IF('État de l''équipement'!C227="","",'État de l''équipement'!C227)</f>
        <v/>
      </c>
      <c r="C251" s="284" t="str">
        <f>IF('État de l''équipement'!D227="","",'État de l''équipement'!D227)</f>
        <v/>
      </c>
      <c r="D251" s="284" t="str">
        <f>IF('Calibration et stabilité du TDM'!N240="","",IF(AND('Calibration et stabilité du TDM'!N240="Conforme",'Calibration et stabilité du TDM'!O240="Conforme"),"Conforme", "Non conforme"))</f>
        <v/>
      </c>
      <c r="E251" s="366" t="str">
        <f>IF('Fonctionnement des indicateurs'!D226="","",'Fonctionnement des indicateurs'!D226)</f>
        <v/>
      </c>
      <c r="F251" s="367"/>
      <c r="G251" s="368"/>
      <c r="H251" s="322" t="str">
        <f>IF('Stations acquisition et recon.'!D239="","",'Stations acquisition et recon.'!D239)</f>
        <v/>
      </c>
      <c r="I251" s="286" t="str">
        <f>IF('Stations acquisition et recon.'!H239="","",'Stations acquisition et recon.'!H239)</f>
        <v/>
      </c>
      <c r="J251" s="286" t="str">
        <f>IF('Stations acquisition et recon.'!L239="","",'Stations acquisition et recon.'!L239)</f>
        <v/>
      </c>
      <c r="K251" s="286" t="str">
        <f>IF('Stations acquisition et recon.'!P239="","",'Stations acquisition et recon.'!P239)</f>
        <v/>
      </c>
    </row>
    <row r="252" spans="2:11" ht="60" customHeight="1" x14ac:dyDescent="0.25">
      <c r="B252" s="287" t="str">
        <f>IF('État de l''équipement'!C228="","",'État de l''équipement'!C228)</f>
        <v/>
      </c>
      <c r="C252" s="284" t="str">
        <f>IF('État de l''équipement'!D228="","",'État de l''équipement'!D228)</f>
        <v/>
      </c>
      <c r="D252" s="284" t="str">
        <f>IF('Calibration et stabilité du TDM'!N241="","",IF(AND('Calibration et stabilité du TDM'!N241="Conforme",'Calibration et stabilité du TDM'!O241="Conforme"),"Conforme", "Non conforme"))</f>
        <v/>
      </c>
      <c r="E252" s="366" t="str">
        <f>IF('Fonctionnement des indicateurs'!D227="","",'Fonctionnement des indicateurs'!D227)</f>
        <v/>
      </c>
      <c r="F252" s="367"/>
      <c r="G252" s="368"/>
      <c r="H252" s="322" t="str">
        <f>IF('Stations acquisition et recon.'!D240="","",'Stations acquisition et recon.'!D240)</f>
        <v/>
      </c>
      <c r="I252" s="286" t="str">
        <f>IF('Stations acquisition et recon.'!H240="","",'Stations acquisition et recon.'!H240)</f>
        <v/>
      </c>
      <c r="J252" s="286" t="str">
        <f>IF('Stations acquisition et recon.'!L240="","",'Stations acquisition et recon.'!L240)</f>
        <v/>
      </c>
      <c r="K252" s="286" t="str">
        <f>IF('Stations acquisition et recon.'!P240="","",'Stations acquisition et recon.'!P240)</f>
        <v/>
      </c>
    </row>
    <row r="253" spans="2:11" ht="60" customHeight="1" x14ac:dyDescent="0.25">
      <c r="B253" s="287" t="str">
        <f>IF('État de l''équipement'!C229="","",'État de l''équipement'!C229)</f>
        <v/>
      </c>
      <c r="C253" s="284" t="str">
        <f>IF('État de l''équipement'!D229="","",'État de l''équipement'!D229)</f>
        <v/>
      </c>
      <c r="D253" s="284" t="str">
        <f>IF('Calibration et stabilité du TDM'!N242="","",IF(AND('Calibration et stabilité du TDM'!N242="Conforme",'Calibration et stabilité du TDM'!O242="Conforme"),"Conforme", "Non conforme"))</f>
        <v/>
      </c>
      <c r="E253" s="366" t="str">
        <f>IF('Fonctionnement des indicateurs'!D228="","",'Fonctionnement des indicateurs'!D228)</f>
        <v/>
      </c>
      <c r="F253" s="367"/>
      <c r="G253" s="368"/>
      <c r="H253" s="322" t="str">
        <f>IF('Stations acquisition et recon.'!D241="","",'Stations acquisition et recon.'!D241)</f>
        <v/>
      </c>
      <c r="I253" s="286" t="str">
        <f>IF('Stations acquisition et recon.'!H241="","",'Stations acquisition et recon.'!H241)</f>
        <v/>
      </c>
      <c r="J253" s="286" t="str">
        <f>IF('Stations acquisition et recon.'!L241="","",'Stations acquisition et recon.'!L241)</f>
        <v/>
      </c>
      <c r="K253" s="286" t="str">
        <f>IF('Stations acquisition et recon.'!P241="","",'Stations acquisition et recon.'!P241)</f>
        <v/>
      </c>
    </row>
    <row r="254" spans="2:11" ht="60" customHeight="1" x14ac:dyDescent="0.25">
      <c r="B254" s="287" t="str">
        <f>IF('État de l''équipement'!C230="","",'État de l''équipement'!C230)</f>
        <v/>
      </c>
      <c r="C254" s="284" t="str">
        <f>IF('État de l''équipement'!D230="","",'État de l''équipement'!D230)</f>
        <v/>
      </c>
      <c r="D254" s="284" t="str">
        <f>IF('Calibration et stabilité du TDM'!N243="","",IF(AND('Calibration et stabilité du TDM'!N243="Conforme",'Calibration et stabilité du TDM'!O243="Conforme"),"Conforme", "Non conforme"))</f>
        <v/>
      </c>
      <c r="E254" s="366" t="str">
        <f>IF('Fonctionnement des indicateurs'!D229="","",'Fonctionnement des indicateurs'!D229)</f>
        <v/>
      </c>
      <c r="F254" s="367"/>
      <c r="G254" s="368"/>
      <c r="H254" s="285" t="str">
        <f>IF('Stations acquisition et recon.'!D242="","",'Stations acquisition et recon.'!D242)</f>
        <v/>
      </c>
      <c r="I254" s="286" t="str">
        <f>IF('Stations acquisition et recon.'!H242="","",'Stations acquisition et recon.'!H242)</f>
        <v/>
      </c>
      <c r="J254" s="286" t="str">
        <f>IF('Stations acquisition et recon.'!L242="","",'Stations acquisition et recon.'!L242)</f>
        <v/>
      </c>
      <c r="K254" s="286" t="str">
        <f>IF('Stations acquisition et recon.'!P242="","",'Stations acquisition et recon.'!P242)</f>
        <v/>
      </c>
    </row>
    <row r="255" spans="2:11" ht="60" customHeight="1" x14ac:dyDescent="0.25">
      <c r="B255" s="287" t="str">
        <f>IF('État de l''équipement'!C231="","",'État de l''équipement'!C231)</f>
        <v/>
      </c>
      <c r="C255" s="284" t="str">
        <f>IF('État de l''équipement'!D231="","",'État de l''équipement'!D231)</f>
        <v/>
      </c>
      <c r="D255" s="284" t="str">
        <f>IF('Calibration et stabilité du TDM'!N244="","",IF(AND('Calibration et stabilité du TDM'!N244="Conforme",'Calibration et stabilité du TDM'!O244="Conforme"),"Conforme", "Non conforme"))</f>
        <v/>
      </c>
      <c r="E255" s="366" t="str">
        <f>IF('Fonctionnement des indicateurs'!D230="","",'Fonctionnement des indicateurs'!D230)</f>
        <v/>
      </c>
      <c r="F255" s="367"/>
      <c r="G255" s="368"/>
      <c r="H255" s="285" t="str">
        <f>IF('Stations acquisition et recon.'!D243="","",'Stations acquisition et recon.'!D243)</f>
        <v/>
      </c>
      <c r="I255" s="286" t="str">
        <f>IF('Stations acquisition et recon.'!H243="","",'Stations acquisition et recon.'!H243)</f>
        <v/>
      </c>
      <c r="J255" s="286" t="str">
        <f>IF('Stations acquisition et recon.'!L243="","",'Stations acquisition et recon.'!L243)</f>
        <v/>
      </c>
      <c r="K255" s="286" t="str">
        <f>IF('Stations acquisition et recon.'!P243="","",'Stations acquisition et recon.'!P243)</f>
        <v/>
      </c>
    </row>
    <row r="256" spans="2:11" ht="60" customHeight="1" x14ac:dyDescent="0.25">
      <c r="B256" s="287" t="str">
        <f>IF('État de l''équipement'!C232="","",'État de l''équipement'!C232)</f>
        <v/>
      </c>
      <c r="C256" s="284" t="str">
        <f>IF('État de l''équipement'!D232="","",'État de l''équipement'!D232)</f>
        <v/>
      </c>
      <c r="D256" s="284" t="str">
        <f>IF('Calibration et stabilité du TDM'!N245="","",IF(AND('Calibration et stabilité du TDM'!N245="Conforme",'Calibration et stabilité du TDM'!O245="Conforme"),"Conforme", "Non conforme"))</f>
        <v/>
      </c>
      <c r="E256" s="366" t="str">
        <f>IF('Fonctionnement des indicateurs'!D231="","",'Fonctionnement des indicateurs'!D231)</f>
        <v/>
      </c>
      <c r="F256" s="367"/>
      <c r="G256" s="368"/>
      <c r="H256" s="285" t="str">
        <f>IF('Stations acquisition et recon.'!D244="","",'Stations acquisition et recon.'!D244)</f>
        <v/>
      </c>
      <c r="I256" s="286" t="str">
        <f>IF('Stations acquisition et recon.'!H244="","",'Stations acquisition et recon.'!H244)</f>
        <v/>
      </c>
      <c r="J256" s="286" t="str">
        <f>IF('Stations acquisition et recon.'!L244="","",'Stations acquisition et recon.'!L244)</f>
        <v/>
      </c>
      <c r="K256" s="286" t="str">
        <f>IF('Stations acquisition et recon.'!P244="","",'Stations acquisition et recon.'!P244)</f>
        <v/>
      </c>
    </row>
    <row r="257" spans="2:11" ht="60" customHeight="1" x14ac:dyDescent="0.25">
      <c r="B257" s="287" t="str">
        <f>IF('État de l''équipement'!C233="","",'État de l''équipement'!C233)</f>
        <v/>
      </c>
      <c r="C257" s="284" t="str">
        <f>IF('État de l''équipement'!D233="","",'État de l''équipement'!D233)</f>
        <v/>
      </c>
      <c r="D257" s="284" t="str">
        <f>IF('Calibration et stabilité du TDM'!N246="","",IF(AND('Calibration et stabilité du TDM'!N246="Conforme",'Calibration et stabilité du TDM'!O246="Conforme"),"Conforme", "Non conforme"))</f>
        <v/>
      </c>
      <c r="E257" s="366" t="str">
        <f>IF('Fonctionnement des indicateurs'!D232="","",'Fonctionnement des indicateurs'!D232)</f>
        <v/>
      </c>
      <c r="F257" s="367"/>
      <c r="G257" s="368"/>
      <c r="H257" s="285" t="str">
        <f>IF('Stations acquisition et recon.'!D245="","",'Stations acquisition et recon.'!D245)</f>
        <v/>
      </c>
      <c r="I257" s="286" t="str">
        <f>IF('Stations acquisition et recon.'!H245="","",'Stations acquisition et recon.'!H245)</f>
        <v/>
      </c>
      <c r="J257" s="286" t="str">
        <f>IF('Stations acquisition et recon.'!L245="","",'Stations acquisition et recon.'!L245)</f>
        <v/>
      </c>
      <c r="K257" s="286" t="str">
        <f>IF('Stations acquisition et recon.'!P245="","",'Stations acquisition et recon.'!P245)</f>
        <v/>
      </c>
    </row>
    <row r="258" spans="2:11" ht="60" customHeight="1" x14ac:dyDescent="0.25">
      <c r="B258" s="287" t="str">
        <f>IF('État de l''équipement'!C234="","",'État de l''équipement'!C234)</f>
        <v/>
      </c>
      <c r="C258" s="284" t="str">
        <f>IF('État de l''équipement'!D234="","",'État de l''équipement'!D234)</f>
        <v/>
      </c>
      <c r="D258" s="284" t="str">
        <f>IF('Calibration et stabilité du TDM'!N247="","",IF(AND('Calibration et stabilité du TDM'!N247="Conforme",'Calibration et stabilité du TDM'!O247="Conforme"),"Conforme", "Non conforme"))</f>
        <v/>
      </c>
      <c r="E258" s="366" t="str">
        <f>IF('Fonctionnement des indicateurs'!D233="","",'Fonctionnement des indicateurs'!D233)</f>
        <v/>
      </c>
      <c r="F258" s="367"/>
      <c r="G258" s="368"/>
      <c r="H258" s="285" t="str">
        <f>IF('Stations acquisition et recon.'!D246="","",'Stations acquisition et recon.'!D246)</f>
        <v/>
      </c>
      <c r="I258" s="286" t="str">
        <f>IF('Stations acquisition et recon.'!H246="","",'Stations acquisition et recon.'!H246)</f>
        <v/>
      </c>
      <c r="J258" s="286" t="str">
        <f>IF('Stations acquisition et recon.'!L246="","",'Stations acquisition et recon.'!L246)</f>
        <v/>
      </c>
      <c r="K258" s="286" t="str">
        <f>IF('Stations acquisition et recon.'!P246="","",'Stations acquisition et recon.'!P246)</f>
        <v/>
      </c>
    </row>
    <row r="259" spans="2:11" ht="60" customHeight="1" x14ac:dyDescent="0.25">
      <c r="B259" s="287" t="str">
        <f>IF('État de l''équipement'!C235="","",'État de l''équipement'!C235)</f>
        <v/>
      </c>
      <c r="C259" s="284" t="str">
        <f>IF('État de l''équipement'!D235="","",'État de l''équipement'!D235)</f>
        <v/>
      </c>
      <c r="D259" s="284" t="str">
        <f>IF('Calibration et stabilité du TDM'!N248="","",IF(AND('Calibration et stabilité du TDM'!N248="Conforme",'Calibration et stabilité du TDM'!O248="Conforme"),"Conforme", "Non conforme"))</f>
        <v/>
      </c>
      <c r="E259" s="366" t="str">
        <f>IF('Fonctionnement des indicateurs'!D234="","",'Fonctionnement des indicateurs'!D234)</f>
        <v/>
      </c>
      <c r="F259" s="367"/>
      <c r="G259" s="368"/>
      <c r="H259" s="285" t="str">
        <f>IF('Stations acquisition et recon.'!D247="","",'Stations acquisition et recon.'!D247)</f>
        <v/>
      </c>
      <c r="I259" s="286" t="str">
        <f>IF('Stations acquisition et recon.'!H247="","",'Stations acquisition et recon.'!H247)</f>
        <v/>
      </c>
      <c r="J259" s="286" t="str">
        <f>IF('Stations acquisition et recon.'!L247="","",'Stations acquisition et recon.'!L247)</f>
        <v/>
      </c>
      <c r="K259" s="286" t="str">
        <f>IF('Stations acquisition et recon.'!P247="","",'Stations acquisition et recon.'!P247)</f>
        <v/>
      </c>
    </row>
    <row r="260" spans="2:11" ht="60" customHeight="1" x14ac:dyDescent="0.25">
      <c r="B260" s="287" t="str">
        <f>IF('État de l''équipement'!C236="","",'État de l''équipement'!C236)</f>
        <v/>
      </c>
      <c r="C260" s="284" t="str">
        <f>IF('État de l''équipement'!D236="","",'État de l''équipement'!D236)</f>
        <v/>
      </c>
      <c r="D260" s="284" t="str">
        <f>IF('Calibration et stabilité du TDM'!N249="","",IF(AND('Calibration et stabilité du TDM'!N249="Conforme",'Calibration et stabilité du TDM'!O249="Conforme"),"Conforme", "Non conforme"))</f>
        <v/>
      </c>
      <c r="E260" s="366" t="str">
        <f>IF('Fonctionnement des indicateurs'!D235="","",'Fonctionnement des indicateurs'!D235)</f>
        <v/>
      </c>
      <c r="F260" s="367"/>
      <c r="G260" s="368"/>
      <c r="H260" s="285" t="str">
        <f>IF('Stations acquisition et recon.'!D248="","",'Stations acquisition et recon.'!D248)</f>
        <v/>
      </c>
      <c r="I260" s="286" t="str">
        <f>IF('Stations acquisition et recon.'!H248="","",'Stations acquisition et recon.'!H248)</f>
        <v/>
      </c>
      <c r="J260" s="286" t="str">
        <f>IF('Stations acquisition et recon.'!L248="","",'Stations acquisition et recon.'!L248)</f>
        <v/>
      </c>
      <c r="K260" s="286" t="str">
        <f>IF('Stations acquisition et recon.'!P248="","",'Stations acquisition et recon.'!P248)</f>
        <v/>
      </c>
    </row>
    <row r="261" spans="2:11" ht="60" customHeight="1" x14ac:dyDescent="0.25">
      <c r="B261" s="287" t="str">
        <f>IF('État de l''équipement'!C237="","",'État de l''équipement'!C237)</f>
        <v/>
      </c>
      <c r="C261" s="284" t="str">
        <f>IF('État de l''équipement'!D237="","",'État de l''équipement'!D237)</f>
        <v/>
      </c>
      <c r="D261" s="284" t="str">
        <f>IF('Calibration et stabilité du TDM'!N250="","",IF(AND('Calibration et stabilité du TDM'!N250="Conforme",'Calibration et stabilité du TDM'!O250="Conforme"),"Conforme", "Non conforme"))</f>
        <v/>
      </c>
      <c r="E261" s="366" t="str">
        <f>IF('Fonctionnement des indicateurs'!D236="","",'Fonctionnement des indicateurs'!D236)</f>
        <v/>
      </c>
      <c r="F261" s="367"/>
      <c r="G261" s="368"/>
      <c r="H261" s="285" t="str">
        <f>IF('Stations acquisition et recon.'!D249="","",'Stations acquisition et recon.'!D249)</f>
        <v/>
      </c>
      <c r="I261" s="286" t="str">
        <f>IF('Stations acquisition et recon.'!H249="","",'Stations acquisition et recon.'!H249)</f>
        <v/>
      </c>
      <c r="J261" s="286" t="str">
        <f>IF('Stations acquisition et recon.'!L249="","",'Stations acquisition et recon.'!L249)</f>
        <v/>
      </c>
      <c r="K261" s="286" t="str">
        <f>IF('Stations acquisition et recon.'!P249="","",'Stations acquisition et recon.'!P249)</f>
        <v/>
      </c>
    </row>
    <row r="262" spans="2:11" ht="60" customHeight="1" x14ac:dyDescent="0.25">
      <c r="B262" s="287" t="str">
        <f>IF('État de l''équipement'!C238="","",'État de l''équipement'!C238)</f>
        <v/>
      </c>
      <c r="C262" s="284" t="str">
        <f>IF('État de l''équipement'!D238="","",'État de l''équipement'!D238)</f>
        <v/>
      </c>
      <c r="D262" s="284" t="str">
        <f>IF('Calibration et stabilité du TDM'!N251="","",IF(AND('Calibration et stabilité du TDM'!N251="Conforme",'Calibration et stabilité du TDM'!O251="Conforme"),"Conforme", "Non conforme"))</f>
        <v/>
      </c>
      <c r="E262" s="366" t="str">
        <f>IF('Fonctionnement des indicateurs'!D237="","",'Fonctionnement des indicateurs'!D237)</f>
        <v/>
      </c>
      <c r="F262" s="367"/>
      <c r="G262" s="368"/>
      <c r="H262" s="285" t="str">
        <f>IF('Stations acquisition et recon.'!D250="","",'Stations acquisition et recon.'!D250)</f>
        <v/>
      </c>
      <c r="I262" s="286" t="str">
        <f>IF('Stations acquisition et recon.'!H250="","",'Stations acquisition et recon.'!H250)</f>
        <v/>
      </c>
      <c r="J262" s="286" t="str">
        <f>IF('Stations acquisition et recon.'!L250="","",'Stations acquisition et recon.'!L250)</f>
        <v/>
      </c>
      <c r="K262" s="286" t="str">
        <f>IF('Stations acquisition et recon.'!P250="","",'Stations acquisition et recon.'!P250)</f>
        <v/>
      </c>
    </row>
    <row r="263" spans="2:11" ht="60" customHeight="1" x14ac:dyDescent="0.25">
      <c r="B263" s="287" t="str">
        <f>IF('État de l''équipement'!C239="","",'État de l''équipement'!C239)</f>
        <v/>
      </c>
      <c r="C263" s="284" t="str">
        <f>IF('État de l''équipement'!D239="","",'État de l''équipement'!D239)</f>
        <v/>
      </c>
      <c r="D263" s="284" t="str">
        <f>IF('Calibration et stabilité du TDM'!N252="","",IF(AND('Calibration et stabilité du TDM'!N252="Conforme",'Calibration et stabilité du TDM'!O252="Conforme"),"Conforme", "Non conforme"))</f>
        <v/>
      </c>
      <c r="E263" s="366" t="str">
        <f>IF('Fonctionnement des indicateurs'!D238="","",'Fonctionnement des indicateurs'!D238)</f>
        <v/>
      </c>
      <c r="F263" s="367"/>
      <c r="G263" s="368"/>
      <c r="H263" s="285" t="str">
        <f>IF('Stations acquisition et recon.'!D251="","",'Stations acquisition et recon.'!D251)</f>
        <v/>
      </c>
      <c r="I263" s="286" t="str">
        <f>IF('Stations acquisition et recon.'!H251="","",'Stations acquisition et recon.'!H251)</f>
        <v/>
      </c>
      <c r="J263" s="286" t="str">
        <f>IF('Stations acquisition et recon.'!L251="","",'Stations acquisition et recon.'!L251)</f>
        <v/>
      </c>
      <c r="K263" s="286" t="str">
        <f>IF('Stations acquisition et recon.'!P251="","",'Stations acquisition et recon.'!P251)</f>
        <v/>
      </c>
    </row>
    <row r="264" spans="2:11" ht="60" customHeight="1" x14ac:dyDescent="0.25">
      <c r="B264" s="287" t="str">
        <f>IF('État de l''équipement'!C240="","",'État de l''équipement'!C240)</f>
        <v/>
      </c>
      <c r="C264" s="284" t="str">
        <f>IF('État de l''équipement'!D240="","",'État de l''équipement'!D240)</f>
        <v/>
      </c>
      <c r="D264" s="284" t="str">
        <f>IF('Calibration et stabilité du TDM'!N253="","",IF(AND('Calibration et stabilité du TDM'!N253="Conforme",'Calibration et stabilité du TDM'!O253="Conforme"),"Conforme", "Non conforme"))</f>
        <v/>
      </c>
      <c r="E264" s="366" t="str">
        <f>IF('Fonctionnement des indicateurs'!D239="","",'Fonctionnement des indicateurs'!D239)</f>
        <v/>
      </c>
      <c r="F264" s="367"/>
      <c r="G264" s="368"/>
      <c r="H264" s="285" t="str">
        <f>IF('Stations acquisition et recon.'!D252="","",'Stations acquisition et recon.'!D252)</f>
        <v/>
      </c>
      <c r="I264" s="286" t="str">
        <f>IF('Stations acquisition et recon.'!H252="","",'Stations acquisition et recon.'!H252)</f>
        <v/>
      </c>
      <c r="J264" s="286" t="str">
        <f>IF('Stations acquisition et recon.'!L252="","",'Stations acquisition et recon.'!L252)</f>
        <v/>
      </c>
      <c r="K264" s="286" t="str">
        <f>IF('Stations acquisition et recon.'!P252="","",'Stations acquisition et recon.'!P252)</f>
        <v/>
      </c>
    </row>
    <row r="265" spans="2:11" ht="60" customHeight="1" x14ac:dyDescent="0.25">
      <c r="B265" s="287" t="str">
        <f>IF('État de l''équipement'!C241="","",'État de l''équipement'!C241)</f>
        <v/>
      </c>
      <c r="C265" s="284" t="str">
        <f>IF('État de l''équipement'!D241="","",'État de l''équipement'!D241)</f>
        <v/>
      </c>
      <c r="D265" s="284" t="str">
        <f>IF('Calibration et stabilité du TDM'!N254="","",IF(AND('Calibration et stabilité du TDM'!N254="Conforme",'Calibration et stabilité du TDM'!O254="Conforme"),"Conforme", "Non conforme"))</f>
        <v/>
      </c>
      <c r="E265" s="366" t="str">
        <f>IF('Fonctionnement des indicateurs'!D240="","",'Fonctionnement des indicateurs'!D240)</f>
        <v/>
      </c>
      <c r="F265" s="367"/>
      <c r="G265" s="368"/>
      <c r="H265" s="285" t="str">
        <f>IF('Stations acquisition et recon.'!D253="","",'Stations acquisition et recon.'!D253)</f>
        <v/>
      </c>
      <c r="I265" s="286" t="str">
        <f>IF('Stations acquisition et recon.'!H253="","",'Stations acquisition et recon.'!H253)</f>
        <v/>
      </c>
      <c r="J265" s="286" t="str">
        <f>IF('Stations acquisition et recon.'!L253="","",'Stations acquisition et recon.'!L253)</f>
        <v/>
      </c>
      <c r="K265" s="286" t="str">
        <f>IF('Stations acquisition et recon.'!P253="","",'Stations acquisition et recon.'!P253)</f>
        <v/>
      </c>
    </row>
    <row r="266" spans="2:11" ht="60" customHeight="1" x14ac:dyDescent="0.25">
      <c r="B266" s="287" t="str">
        <f>IF('État de l''équipement'!C242="","",'État de l''équipement'!C242)</f>
        <v/>
      </c>
      <c r="C266" s="284" t="str">
        <f>IF('État de l''équipement'!D242="","",'État de l''équipement'!D242)</f>
        <v/>
      </c>
      <c r="D266" s="284" t="str">
        <f>IF('Calibration et stabilité du TDM'!N255="","",IF(AND('Calibration et stabilité du TDM'!N255="Conforme",'Calibration et stabilité du TDM'!O255="Conforme"),"Conforme", "Non conforme"))</f>
        <v/>
      </c>
      <c r="E266" s="366" t="str">
        <f>IF('Fonctionnement des indicateurs'!D241="","",'Fonctionnement des indicateurs'!D241)</f>
        <v/>
      </c>
      <c r="F266" s="367"/>
      <c r="G266" s="368"/>
      <c r="H266" s="285" t="str">
        <f>IF('Stations acquisition et recon.'!D254="","",'Stations acquisition et recon.'!D254)</f>
        <v/>
      </c>
      <c r="I266" s="286" t="str">
        <f>IF('Stations acquisition et recon.'!H254="","",'Stations acquisition et recon.'!H254)</f>
        <v/>
      </c>
      <c r="J266" s="286" t="str">
        <f>IF('Stations acquisition et recon.'!L254="","",'Stations acquisition et recon.'!L254)</f>
        <v/>
      </c>
      <c r="K266" s="286" t="str">
        <f>IF('Stations acquisition et recon.'!P254="","",'Stations acquisition et recon.'!P254)</f>
        <v/>
      </c>
    </row>
    <row r="267" spans="2:11" ht="60" customHeight="1" x14ac:dyDescent="0.25">
      <c r="B267" s="287" t="str">
        <f>IF('État de l''équipement'!C243="","",'État de l''équipement'!C243)</f>
        <v/>
      </c>
      <c r="C267" s="284" t="str">
        <f>IF('État de l''équipement'!D243="","",'État de l''équipement'!D243)</f>
        <v/>
      </c>
      <c r="D267" s="284" t="str">
        <f>IF('Calibration et stabilité du TDM'!N256="","",IF(AND('Calibration et stabilité du TDM'!N256="Conforme",'Calibration et stabilité du TDM'!O256="Conforme"),"Conforme", "Non conforme"))</f>
        <v/>
      </c>
      <c r="E267" s="366" t="str">
        <f>IF('Fonctionnement des indicateurs'!D242="","",'Fonctionnement des indicateurs'!D242)</f>
        <v/>
      </c>
      <c r="F267" s="367"/>
      <c r="G267" s="368"/>
      <c r="H267" s="285" t="str">
        <f>IF('Stations acquisition et recon.'!D255="","",'Stations acquisition et recon.'!D255)</f>
        <v/>
      </c>
      <c r="I267" s="286" t="str">
        <f>IF('Stations acquisition et recon.'!H255="","",'Stations acquisition et recon.'!H255)</f>
        <v/>
      </c>
      <c r="J267" s="286" t="str">
        <f>IF('Stations acquisition et recon.'!L255="","",'Stations acquisition et recon.'!L255)</f>
        <v/>
      </c>
      <c r="K267" s="286" t="str">
        <f>IF('Stations acquisition et recon.'!P255="","",'Stations acquisition et recon.'!P255)</f>
        <v/>
      </c>
    </row>
    <row r="268" spans="2:11" ht="60" customHeight="1" x14ac:dyDescent="0.25">
      <c r="B268" s="287" t="str">
        <f>IF('État de l''équipement'!C244="","",'État de l''équipement'!C244)</f>
        <v/>
      </c>
      <c r="C268" s="284" t="str">
        <f>IF('État de l''équipement'!D244="","",'État de l''équipement'!D244)</f>
        <v/>
      </c>
      <c r="D268" s="284" t="str">
        <f>IF('Calibration et stabilité du TDM'!N257="","",IF(AND('Calibration et stabilité du TDM'!N257="Conforme",'Calibration et stabilité du TDM'!O257="Conforme"),"Conforme", "Non conforme"))</f>
        <v/>
      </c>
      <c r="E268" s="366" t="str">
        <f>IF('Fonctionnement des indicateurs'!D243="","",'Fonctionnement des indicateurs'!D243)</f>
        <v/>
      </c>
      <c r="F268" s="367"/>
      <c r="G268" s="368"/>
      <c r="H268" s="285" t="str">
        <f>IF('Stations acquisition et recon.'!D256="","",'Stations acquisition et recon.'!D256)</f>
        <v/>
      </c>
      <c r="I268" s="286" t="str">
        <f>IF('Stations acquisition et recon.'!H256="","",'Stations acquisition et recon.'!H256)</f>
        <v/>
      </c>
      <c r="J268" s="286" t="str">
        <f>IF('Stations acquisition et recon.'!L256="","",'Stations acquisition et recon.'!L256)</f>
        <v/>
      </c>
      <c r="K268" s="286" t="str">
        <f>IF('Stations acquisition et recon.'!P256="","",'Stations acquisition et recon.'!P256)</f>
        <v/>
      </c>
    </row>
    <row r="269" spans="2:11" ht="60" customHeight="1" x14ac:dyDescent="0.25">
      <c r="B269" s="287" t="str">
        <f>IF('État de l''équipement'!C245="","",'État de l''équipement'!C245)</f>
        <v/>
      </c>
      <c r="C269" s="284" t="str">
        <f>IF('État de l''équipement'!D245="","",'État de l''équipement'!D245)</f>
        <v/>
      </c>
      <c r="D269" s="284" t="str">
        <f>IF('Calibration et stabilité du TDM'!N258="","",IF(AND('Calibration et stabilité du TDM'!N258="Conforme",'Calibration et stabilité du TDM'!O258="Conforme"),"Conforme", "Non conforme"))</f>
        <v/>
      </c>
      <c r="E269" s="366" t="str">
        <f>IF('Fonctionnement des indicateurs'!D244="","",'Fonctionnement des indicateurs'!D244)</f>
        <v/>
      </c>
      <c r="F269" s="367"/>
      <c r="G269" s="368"/>
      <c r="H269" s="323" t="str">
        <f>IF('Stations acquisition et recon.'!D257="","",'Stations acquisition et recon.'!D257)</f>
        <v/>
      </c>
      <c r="I269" s="286" t="str">
        <f>IF('Stations acquisition et recon.'!H257="","",'Stations acquisition et recon.'!H257)</f>
        <v/>
      </c>
      <c r="J269" s="286" t="str">
        <f>IF('Stations acquisition et recon.'!L257="","",'Stations acquisition et recon.'!L257)</f>
        <v/>
      </c>
      <c r="K269" s="286" t="str">
        <f>IF('Stations acquisition et recon.'!P257="","",'Stations acquisition et recon.'!P257)</f>
        <v/>
      </c>
    </row>
    <row r="270" spans="2:11" ht="60" customHeight="1" x14ac:dyDescent="0.25">
      <c r="B270" s="283" t="str">
        <f>IF('État de l''équipement'!C246="","",'État de l''équipement'!C246)</f>
        <v/>
      </c>
      <c r="C270" s="284" t="str">
        <f>IF('État de l''équipement'!D246="","",'État de l''équipement'!D246)</f>
        <v/>
      </c>
      <c r="D270" s="284" t="str">
        <f>IF('Calibration et stabilité du TDM'!N259="","",IF(AND('Calibration et stabilité du TDM'!N259="Conforme",'Calibration et stabilité du TDM'!O259="Conforme"),"Conforme", "Non conforme"))</f>
        <v/>
      </c>
      <c r="E270" s="366" t="str">
        <f>IF('Fonctionnement des indicateurs'!D245="","",'Fonctionnement des indicateurs'!D245)</f>
        <v/>
      </c>
      <c r="F270" s="367"/>
      <c r="G270" s="368"/>
      <c r="H270" s="322" t="str">
        <f>IF('Stations acquisition et recon.'!D258="","",'Stations acquisition et recon.'!D258)</f>
        <v/>
      </c>
      <c r="I270" s="286" t="str">
        <f>IF('Stations acquisition et recon.'!H258="","",'Stations acquisition et recon.'!H258)</f>
        <v/>
      </c>
      <c r="J270" s="286" t="str">
        <f>IF('Stations acquisition et recon.'!L258="","",'Stations acquisition et recon.'!L258)</f>
        <v/>
      </c>
      <c r="K270" s="286" t="str">
        <f>IF('Stations acquisition et recon.'!P258="","",'Stations acquisition et recon.'!P258)</f>
        <v/>
      </c>
    </row>
    <row r="271" spans="2:11" ht="60" customHeight="1" x14ac:dyDescent="0.25">
      <c r="B271" s="287" t="str">
        <f>IF('État de l''équipement'!C247="","",'État de l''équipement'!C247)</f>
        <v/>
      </c>
      <c r="C271" s="284" t="str">
        <f>IF('État de l''équipement'!D247="","",'État de l''équipement'!D247)</f>
        <v/>
      </c>
      <c r="D271" s="284" t="str">
        <f>IF('Calibration et stabilité du TDM'!N260="","",IF(AND('Calibration et stabilité du TDM'!N260="Conforme",'Calibration et stabilité du TDM'!O260="Conforme"),"Conforme", "Non conforme"))</f>
        <v/>
      </c>
      <c r="E271" s="366" t="str">
        <f>IF('Fonctionnement des indicateurs'!D246="","",'Fonctionnement des indicateurs'!D246)</f>
        <v/>
      </c>
      <c r="F271" s="367"/>
      <c r="G271" s="368"/>
      <c r="H271" s="322" t="str">
        <f>IF('Stations acquisition et recon.'!D259="","",'Stations acquisition et recon.'!D259)</f>
        <v/>
      </c>
      <c r="I271" s="286" t="str">
        <f>IF('Stations acquisition et recon.'!H259="","",'Stations acquisition et recon.'!H259)</f>
        <v/>
      </c>
      <c r="J271" s="286" t="str">
        <f>IF('Stations acquisition et recon.'!L259="","",'Stations acquisition et recon.'!L259)</f>
        <v/>
      </c>
      <c r="K271" s="286" t="str">
        <f>IF('Stations acquisition et recon.'!P259="","",'Stations acquisition et recon.'!P259)</f>
        <v/>
      </c>
    </row>
    <row r="272" spans="2:11" ht="60" customHeight="1" x14ac:dyDescent="0.25">
      <c r="B272" s="287" t="str">
        <f>IF('État de l''équipement'!C248="","",'État de l''équipement'!C248)</f>
        <v/>
      </c>
      <c r="C272" s="284" t="str">
        <f>IF('État de l''équipement'!D248="","",'État de l''équipement'!D248)</f>
        <v/>
      </c>
      <c r="D272" s="284" t="str">
        <f>IF('Calibration et stabilité du TDM'!N261="","",IF(AND('Calibration et stabilité du TDM'!N261="Conforme",'Calibration et stabilité du TDM'!O261="Conforme"),"Conforme", "Non conforme"))</f>
        <v/>
      </c>
      <c r="E272" s="366" t="str">
        <f>IF('Fonctionnement des indicateurs'!D247="","",'Fonctionnement des indicateurs'!D247)</f>
        <v/>
      </c>
      <c r="F272" s="367"/>
      <c r="G272" s="368"/>
      <c r="H272" s="322" t="str">
        <f>IF('Stations acquisition et recon.'!D260="","",'Stations acquisition et recon.'!D260)</f>
        <v/>
      </c>
      <c r="I272" s="286" t="str">
        <f>IF('Stations acquisition et recon.'!H260="","",'Stations acquisition et recon.'!H260)</f>
        <v/>
      </c>
      <c r="J272" s="286" t="str">
        <f>IF('Stations acquisition et recon.'!L260="","",'Stations acquisition et recon.'!L260)</f>
        <v/>
      </c>
      <c r="K272" s="286" t="str">
        <f>IF('Stations acquisition et recon.'!P260="","",'Stations acquisition et recon.'!P260)</f>
        <v/>
      </c>
    </row>
    <row r="273" spans="2:11" ht="60" customHeight="1" x14ac:dyDescent="0.25">
      <c r="B273" s="287" t="str">
        <f>IF('État de l''équipement'!C249="","",'État de l''équipement'!C249)</f>
        <v/>
      </c>
      <c r="C273" s="284" t="str">
        <f>IF('État de l''équipement'!D249="","",'État de l''équipement'!D249)</f>
        <v/>
      </c>
      <c r="D273" s="284" t="str">
        <f>IF('Calibration et stabilité du TDM'!N262="","",IF(AND('Calibration et stabilité du TDM'!N262="Conforme",'Calibration et stabilité du TDM'!O262="Conforme"),"Conforme", "Non conforme"))</f>
        <v/>
      </c>
      <c r="E273" s="366" t="str">
        <f>IF('Fonctionnement des indicateurs'!D248="","",'Fonctionnement des indicateurs'!D248)</f>
        <v/>
      </c>
      <c r="F273" s="367"/>
      <c r="G273" s="368"/>
      <c r="H273" s="322" t="str">
        <f>IF('Stations acquisition et recon.'!D261="","",'Stations acquisition et recon.'!D261)</f>
        <v/>
      </c>
      <c r="I273" s="286" t="str">
        <f>IF('Stations acquisition et recon.'!H261="","",'Stations acquisition et recon.'!H261)</f>
        <v/>
      </c>
      <c r="J273" s="286" t="str">
        <f>IF('Stations acquisition et recon.'!L261="","",'Stations acquisition et recon.'!L261)</f>
        <v/>
      </c>
      <c r="K273" s="286" t="str">
        <f>IF('Stations acquisition et recon.'!P261="","",'Stations acquisition et recon.'!P261)</f>
        <v/>
      </c>
    </row>
    <row r="274" spans="2:11" ht="60" customHeight="1" x14ac:dyDescent="0.25">
      <c r="B274" s="287" t="str">
        <f>IF('État de l''équipement'!C250="","",'État de l''équipement'!C250)</f>
        <v/>
      </c>
      <c r="C274" s="284" t="str">
        <f>IF('État de l''équipement'!D250="","",'État de l''équipement'!D250)</f>
        <v/>
      </c>
      <c r="D274" s="284" t="str">
        <f>IF('Calibration et stabilité du TDM'!N263="","",IF(AND('Calibration et stabilité du TDM'!N263="Conforme",'Calibration et stabilité du TDM'!O263="Conforme"),"Conforme", "Non conforme"))</f>
        <v/>
      </c>
      <c r="E274" s="366" t="str">
        <f>IF('Fonctionnement des indicateurs'!D249="","",'Fonctionnement des indicateurs'!D249)</f>
        <v/>
      </c>
      <c r="F274" s="367"/>
      <c r="G274" s="368"/>
      <c r="H274" s="322" t="str">
        <f>IF('Stations acquisition et recon.'!D262="","",'Stations acquisition et recon.'!D262)</f>
        <v/>
      </c>
      <c r="I274" s="286" t="str">
        <f>IF('Stations acquisition et recon.'!H262="","",'Stations acquisition et recon.'!H262)</f>
        <v/>
      </c>
      <c r="J274" s="286" t="str">
        <f>IF('Stations acquisition et recon.'!L262="","",'Stations acquisition et recon.'!L262)</f>
        <v/>
      </c>
      <c r="K274" s="286" t="str">
        <f>IF('Stations acquisition et recon.'!P262="","",'Stations acquisition et recon.'!P262)</f>
        <v/>
      </c>
    </row>
    <row r="275" spans="2:11" ht="60" customHeight="1" x14ac:dyDescent="0.25">
      <c r="B275" s="287" t="str">
        <f>IF('État de l''équipement'!C251="","",'État de l''équipement'!C251)</f>
        <v/>
      </c>
      <c r="C275" s="284" t="str">
        <f>IF('État de l''équipement'!D251="","",'État de l''équipement'!D251)</f>
        <v/>
      </c>
      <c r="D275" s="284" t="str">
        <f>IF('Calibration et stabilité du TDM'!N264="","",IF(AND('Calibration et stabilité du TDM'!N264="Conforme",'Calibration et stabilité du TDM'!O264="Conforme"),"Conforme", "Non conforme"))</f>
        <v/>
      </c>
      <c r="E275" s="366" t="str">
        <f>IF('Fonctionnement des indicateurs'!D250="","",'Fonctionnement des indicateurs'!D250)</f>
        <v/>
      </c>
      <c r="F275" s="367"/>
      <c r="G275" s="368"/>
      <c r="H275" s="322" t="str">
        <f>IF('Stations acquisition et recon.'!D263="","",'Stations acquisition et recon.'!D263)</f>
        <v/>
      </c>
      <c r="I275" s="286" t="str">
        <f>IF('Stations acquisition et recon.'!H263="","",'Stations acquisition et recon.'!H263)</f>
        <v/>
      </c>
      <c r="J275" s="286" t="str">
        <f>IF('Stations acquisition et recon.'!L263="","",'Stations acquisition et recon.'!L263)</f>
        <v/>
      </c>
      <c r="K275" s="286" t="str">
        <f>IF('Stations acquisition et recon.'!P263="","",'Stations acquisition et recon.'!P263)</f>
        <v/>
      </c>
    </row>
    <row r="276" spans="2:11" ht="60" customHeight="1" x14ac:dyDescent="0.25">
      <c r="B276" s="287" t="str">
        <f>IF('État de l''équipement'!C252="","",'État de l''équipement'!C252)</f>
        <v/>
      </c>
      <c r="C276" s="284" t="str">
        <f>IF('État de l''équipement'!D252="","",'État de l''équipement'!D252)</f>
        <v/>
      </c>
      <c r="D276" s="284" t="str">
        <f>IF('Calibration et stabilité du TDM'!N265="","",IF(AND('Calibration et stabilité du TDM'!N265="Conforme",'Calibration et stabilité du TDM'!O265="Conforme"),"Conforme", "Non conforme"))</f>
        <v/>
      </c>
      <c r="E276" s="366" t="str">
        <f>IF('Fonctionnement des indicateurs'!D251="","",'Fonctionnement des indicateurs'!D251)</f>
        <v/>
      </c>
      <c r="F276" s="367"/>
      <c r="G276" s="368"/>
      <c r="H276" s="322" t="str">
        <f>IF('Stations acquisition et recon.'!D264="","",'Stations acquisition et recon.'!D264)</f>
        <v/>
      </c>
      <c r="I276" s="286" t="str">
        <f>IF('Stations acquisition et recon.'!H264="","",'Stations acquisition et recon.'!H264)</f>
        <v/>
      </c>
      <c r="J276" s="286" t="str">
        <f>IF('Stations acquisition et recon.'!L264="","",'Stations acquisition et recon.'!L264)</f>
        <v/>
      </c>
      <c r="K276" s="286" t="str">
        <f>IF('Stations acquisition et recon.'!P264="","",'Stations acquisition et recon.'!P264)</f>
        <v/>
      </c>
    </row>
    <row r="277" spans="2:11" ht="60" customHeight="1" x14ac:dyDescent="0.25">
      <c r="B277" s="287" t="str">
        <f>IF('État de l''équipement'!C253="","",'État de l''équipement'!C253)</f>
        <v/>
      </c>
      <c r="C277" s="284" t="str">
        <f>IF('État de l''équipement'!D253="","",'État de l''équipement'!D253)</f>
        <v/>
      </c>
      <c r="D277" s="284" t="str">
        <f>IF('Calibration et stabilité du TDM'!N266="","",IF(AND('Calibration et stabilité du TDM'!N266="Conforme",'Calibration et stabilité du TDM'!O266="Conforme"),"Conforme", "Non conforme"))</f>
        <v/>
      </c>
      <c r="E277" s="366" t="str">
        <f>IF('Fonctionnement des indicateurs'!D252="","",'Fonctionnement des indicateurs'!D252)</f>
        <v/>
      </c>
      <c r="F277" s="367"/>
      <c r="G277" s="368"/>
      <c r="H277" s="322" t="str">
        <f>IF('Stations acquisition et recon.'!D265="","",'Stations acquisition et recon.'!D265)</f>
        <v/>
      </c>
      <c r="I277" s="286" t="str">
        <f>IF('Stations acquisition et recon.'!H265="","",'Stations acquisition et recon.'!H265)</f>
        <v/>
      </c>
      <c r="J277" s="286" t="str">
        <f>IF('Stations acquisition et recon.'!L265="","",'Stations acquisition et recon.'!L265)</f>
        <v/>
      </c>
      <c r="K277" s="286" t="str">
        <f>IF('Stations acquisition et recon.'!P265="","",'Stations acquisition et recon.'!P265)</f>
        <v/>
      </c>
    </row>
    <row r="278" spans="2:11" ht="60" customHeight="1" x14ac:dyDescent="0.25">
      <c r="B278" s="287" t="str">
        <f>IF('État de l''équipement'!C254="","",'État de l''équipement'!C254)</f>
        <v/>
      </c>
      <c r="C278" s="284" t="str">
        <f>IF('État de l''équipement'!D254="","",'État de l''équipement'!D254)</f>
        <v/>
      </c>
      <c r="D278" s="284" t="str">
        <f>IF('Calibration et stabilité du TDM'!N267="","",IF(AND('Calibration et stabilité du TDM'!N267="Conforme",'Calibration et stabilité du TDM'!O267="Conforme"),"Conforme", "Non conforme"))</f>
        <v/>
      </c>
      <c r="E278" s="366" t="str">
        <f>IF('Fonctionnement des indicateurs'!D253="","",'Fonctionnement des indicateurs'!D253)</f>
        <v/>
      </c>
      <c r="F278" s="367"/>
      <c r="G278" s="368"/>
      <c r="H278" s="322" t="str">
        <f>IF('Stations acquisition et recon.'!D266="","",'Stations acquisition et recon.'!D266)</f>
        <v/>
      </c>
      <c r="I278" s="286" t="str">
        <f>IF('Stations acquisition et recon.'!H266="","",'Stations acquisition et recon.'!H266)</f>
        <v/>
      </c>
      <c r="J278" s="286" t="str">
        <f>IF('Stations acquisition et recon.'!L266="","",'Stations acquisition et recon.'!L266)</f>
        <v/>
      </c>
      <c r="K278" s="286" t="str">
        <f>IF('Stations acquisition et recon.'!P266="","",'Stations acquisition et recon.'!P266)</f>
        <v/>
      </c>
    </row>
    <row r="279" spans="2:11" ht="60" customHeight="1" x14ac:dyDescent="0.25">
      <c r="B279" s="287" t="str">
        <f>IF('État de l''équipement'!C255="","",'État de l''équipement'!C255)</f>
        <v/>
      </c>
      <c r="C279" s="284" t="str">
        <f>IF('État de l''équipement'!D255="","",'État de l''équipement'!D255)</f>
        <v/>
      </c>
      <c r="D279" s="284" t="str">
        <f>IF('Calibration et stabilité du TDM'!N268="","",IF(AND('Calibration et stabilité du TDM'!N268="Conforme",'Calibration et stabilité du TDM'!O268="Conforme"),"Conforme", "Non conforme"))</f>
        <v/>
      </c>
      <c r="E279" s="366" t="str">
        <f>IF('Fonctionnement des indicateurs'!D254="","",'Fonctionnement des indicateurs'!D254)</f>
        <v/>
      </c>
      <c r="F279" s="367"/>
      <c r="G279" s="368"/>
      <c r="H279" s="322" t="str">
        <f>IF('Stations acquisition et recon.'!D267="","",'Stations acquisition et recon.'!D267)</f>
        <v/>
      </c>
      <c r="I279" s="286" t="str">
        <f>IF('Stations acquisition et recon.'!H267="","",'Stations acquisition et recon.'!H267)</f>
        <v/>
      </c>
      <c r="J279" s="286" t="str">
        <f>IF('Stations acquisition et recon.'!L267="","",'Stations acquisition et recon.'!L267)</f>
        <v/>
      </c>
      <c r="K279" s="286" t="str">
        <f>IF('Stations acquisition et recon.'!P267="","",'Stations acquisition et recon.'!P267)</f>
        <v/>
      </c>
    </row>
    <row r="280" spans="2:11" ht="60" customHeight="1" x14ac:dyDescent="0.25">
      <c r="B280" s="287" t="str">
        <f>IF('État de l''équipement'!C256="","",'État de l''équipement'!C256)</f>
        <v/>
      </c>
      <c r="C280" s="284" t="str">
        <f>IF('État de l''équipement'!D256="","",'État de l''équipement'!D256)</f>
        <v/>
      </c>
      <c r="D280" s="284" t="str">
        <f>IF('Calibration et stabilité du TDM'!N269="","",IF(AND('Calibration et stabilité du TDM'!N269="Conforme",'Calibration et stabilité du TDM'!O269="Conforme"),"Conforme", "Non conforme"))</f>
        <v/>
      </c>
      <c r="E280" s="366" t="str">
        <f>IF('Fonctionnement des indicateurs'!D255="","",'Fonctionnement des indicateurs'!D255)</f>
        <v/>
      </c>
      <c r="F280" s="367"/>
      <c r="G280" s="368"/>
      <c r="H280" s="322" t="str">
        <f>IF('Stations acquisition et recon.'!D268="","",'Stations acquisition et recon.'!D268)</f>
        <v/>
      </c>
      <c r="I280" s="286" t="str">
        <f>IF('Stations acquisition et recon.'!H268="","",'Stations acquisition et recon.'!H268)</f>
        <v/>
      </c>
      <c r="J280" s="286" t="str">
        <f>IF('Stations acquisition et recon.'!L268="","",'Stations acquisition et recon.'!L268)</f>
        <v/>
      </c>
      <c r="K280" s="286" t="str">
        <f>IF('Stations acquisition et recon.'!P268="","",'Stations acquisition et recon.'!P268)</f>
        <v/>
      </c>
    </row>
    <row r="281" spans="2:11" ht="60" customHeight="1" x14ac:dyDescent="0.25">
      <c r="B281" s="287" t="str">
        <f>IF('État de l''équipement'!C257="","",'État de l''équipement'!C257)</f>
        <v/>
      </c>
      <c r="C281" s="284" t="str">
        <f>IF('État de l''équipement'!D257="","",'État de l''équipement'!D257)</f>
        <v/>
      </c>
      <c r="D281" s="284" t="str">
        <f>IF('Calibration et stabilité du TDM'!N270="","",IF(AND('Calibration et stabilité du TDM'!N270="Conforme",'Calibration et stabilité du TDM'!O270="Conforme"),"Conforme", "Non conforme"))</f>
        <v/>
      </c>
      <c r="E281" s="366" t="str">
        <f>IF('Fonctionnement des indicateurs'!D256="","",'Fonctionnement des indicateurs'!D256)</f>
        <v/>
      </c>
      <c r="F281" s="367"/>
      <c r="G281" s="368"/>
      <c r="H281" s="322" t="str">
        <f>IF('Stations acquisition et recon.'!D269="","",'Stations acquisition et recon.'!D269)</f>
        <v/>
      </c>
      <c r="I281" s="286" t="str">
        <f>IF('Stations acquisition et recon.'!H269="","",'Stations acquisition et recon.'!H269)</f>
        <v/>
      </c>
      <c r="J281" s="286" t="str">
        <f>IF('Stations acquisition et recon.'!L269="","",'Stations acquisition et recon.'!L269)</f>
        <v/>
      </c>
      <c r="K281" s="286" t="str">
        <f>IF('Stations acquisition et recon.'!P269="","",'Stations acquisition et recon.'!P269)</f>
        <v/>
      </c>
    </row>
    <row r="282" spans="2:11" ht="60" customHeight="1" x14ac:dyDescent="0.25">
      <c r="B282" s="287" t="str">
        <f>IF('État de l''équipement'!C258="","",'État de l''équipement'!C258)</f>
        <v/>
      </c>
      <c r="C282" s="284" t="str">
        <f>IF('État de l''équipement'!D258="","",'État de l''équipement'!D258)</f>
        <v/>
      </c>
      <c r="D282" s="284" t="str">
        <f>IF('Calibration et stabilité du TDM'!N271="","",IF(AND('Calibration et stabilité du TDM'!N271="Conforme",'Calibration et stabilité du TDM'!O271="Conforme"),"Conforme", "Non conforme"))</f>
        <v/>
      </c>
      <c r="E282" s="366" t="str">
        <f>IF('Fonctionnement des indicateurs'!D257="","",'Fonctionnement des indicateurs'!D257)</f>
        <v/>
      </c>
      <c r="F282" s="367"/>
      <c r="G282" s="368"/>
      <c r="H282" s="322" t="str">
        <f>IF('Stations acquisition et recon.'!D270="","",'Stations acquisition et recon.'!D270)</f>
        <v/>
      </c>
      <c r="I282" s="286" t="str">
        <f>IF('Stations acquisition et recon.'!H270="","",'Stations acquisition et recon.'!H270)</f>
        <v/>
      </c>
      <c r="J282" s="286" t="str">
        <f>IF('Stations acquisition et recon.'!L270="","",'Stations acquisition et recon.'!L270)</f>
        <v/>
      </c>
      <c r="K282" s="286" t="str">
        <f>IF('Stations acquisition et recon.'!P270="","",'Stations acquisition et recon.'!P270)</f>
        <v/>
      </c>
    </row>
    <row r="283" spans="2:11" ht="60" customHeight="1" x14ac:dyDescent="0.25">
      <c r="B283" s="287" t="str">
        <f>IF('État de l''équipement'!C259="","",'État de l''équipement'!C259)</f>
        <v/>
      </c>
      <c r="C283" s="284" t="str">
        <f>IF('État de l''équipement'!D259="","",'État de l''équipement'!D259)</f>
        <v/>
      </c>
      <c r="D283" s="284" t="str">
        <f>IF('Calibration et stabilité du TDM'!N272="","",IF(AND('Calibration et stabilité du TDM'!N272="Conforme",'Calibration et stabilité du TDM'!O272="Conforme"),"Conforme", "Non conforme"))</f>
        <v/>
      </c>
      <c r="E283" s="366" t="str">
        <f>IF('Fonctionnement des indicateurs'!D258="","",'Fonctionnement des indicateurs'!D258)</f>
        <v/>
      </c>
      <c r="F283" s="367"/>
      <c r="G283" s="368"/>
      <c r="H283" s="322" t="str">
        <f>IF('Stations acquisition et recon.'!D271="","",'Stations acquisition et recon.'!D271)</f>
        <v/>
      </c>
      <c r="I283" s="286" t="str">
        <f>IF('Stations acquisition et recon.'!H271="","",'Stations acquisition et recon.'!H271)</f>
        <v/>
      </c>
      <c r="J283" s="286" t="str">
        <f>IF('Stations acquisition et recon.'!L271="","",'Stations acquisition et recon.'!L271)</f>
        <v/>
      </c>
      <c r="K283" s="286" t="str">
        <f>IF('Stations acquisition et recon.'!P271="","",'Stations acquisition et recon.'!P271)</f>
        <v/>
      </c>
    </row>
    <row r="284" spans="2:11" ht="60" customHeight="1" x14ac:dyDescent="0.25">
      <c r="B284" s="287" t="str">
        <f>IF('État de l''équipement'!C260="","",'État de l''équipement'!C260)</f>
        <v/>
      </c>
      <c r="C284" s="284" t="str">
        <f>IF('État de l''équipement'!D260="","",'État de l''équipement'!D260)</f>
        <v/>
      </c>
      <c r="D284" s="284" t="str">
        <f>IF('Calibration et stabilité du TDM'!N273="","",IF(AND('Calibration et stabilité du TDM'!N273="Conforme",'Calibration et stabilité du TDM'!O273="Conforme"),"Conforme", "Non conforme"))</f>
        <v/>
      </c>
      <c r="E284" s="366" t="str">
        <f>IF('Fonctionnement des indicateurs'!D259="","",'Fonctionnement des indicateurs'!D259)</f>
        <v/>
      </c>
      <c r="F284" s="367"/>
      <c r="G284" s="368"/>
      <c r="H284" s="322" t="str">
        <f>IF('Stations acquisition et recon.'!D272="","",'Stations acquisition et recon.'!D272)</f>
        <v/>
      </c>
      <c r="I284" s="286" t="str">
        <f>IF('Stations acquisition et recon.'!H272="","",'Stations acquisition et recon.'!H272)</f>
        <v/>
      </c>
      <c r="J284" s="286" t="str">
        <f>IF('Stations acquisition et recon.'!L272="","",'Stations acquisition et recon.'!L272)</f>
        <v/>
      </c>
      <c r="K284" s="286" t="str">
        <f>IF('Stations acquisition et recon.'!P272="","",'Stations acquisition et recon.'!P272)</f>
        <v/>
      </c>
    </row>
    <row r="285" spans="2:11" ht="60" customHeight="1" x14ac:dyDescent="0.25">
      <c r="B285" s="287" t="str">
        <f>IF('État de l''équipement'!C261="","",'État de l''équipement'!C261)</f>
        <v/>
      </c>
      <c r="C285" s="284" t="str">
        <f>IF('État de l''équipement'!D261="","",'État de l''équipement'!D261)</f>
        <v/>
      </c>
      <c r="D285" s="284" t="str">
        <f>IF('Calibration et stabilité du TDM'!N274="","",IF(AND('Calibration et stabilité du TDM'!N274="Conforme",'Calibration et stabilité du TDM'!O274="Conforme"),"Conforme", "Non conforme"))</f>
        <v/>
      </c>
      <c r="E285" s="366" t="str">
        <f>IF('Fonctionnement des indicateurs'!D260="","",'Fonctionnement des indicateurs'!D260)</f>
        <v/>
      </c>
      <c r="F285" s="367"/>
      <c r="G285" s="368"/>
      <c r="H285" s="322" t="str">
        <f>IF('Stations acquisition et recon.'!D273="","",'Stations acquisition et recon.'!D273)</f>
        <v/>
      </c>
      <c r="I285" s="286" t="str">
        <f>IF('Stations acquisition et recon.'!H273="","",'Stations acquisition et recon.'!H273)</f>
        <v/>
      </c>
      <c r="J285" s="286" t="str">
        <f>IF('Stations acquisition et recon.'!L273="","",'Stations acquisition et recon.'!L273)</f>
        <v/>
      </c>
      <c r="K285" s="286" t="str">
        <f>IF('Stations acquisition et recon.'!P273="","",'Stations acquisition et recon.'!P273)</f>
        <v/>
      </c>
    </row>
    <row r="286" spans="2:11" ht="60" customHeight="1" x14ac:dyDescent="0.25">
      <c r="B286" s="287" t="str">
        <f>IF('État de l''équipement'!C262="","",'État de l''équipement'!C262)</f>
        <v/>
      </c>
      <c r="C286" s="284" t="str">
        <f>IF('État de l''équipement'!D262="","",'État de l''équipement'!D262)</f>
        <v/>
      </c>
      <c r="D286" s="284" t="str">
        <f>IF('Calibration et stabilité du TDM'!N275="","",IF(AND('Calibration et stabilité du TDM'!N275="Conforme",'Calibration et stabilité du TDM'!O275="Conforme"),"Conforme", "Non conforme"))</f>
        <v/>
      </c>
      <c r="E286" s="366" t="str">
        <f>IF('Fonctionnement des indicateurs'!D261="","",'Fonctionnement des indicateurs'!D261)</f>
        <v/>
      </c>
      <c r="F286" s="367"/>
      <c r="G286" s="368"/>
      <c r="H286" s="322" t="str">
        <f>IF('Stations acquisition et recon.'!D274="","",'Stations acquisition et recon.'!D274)</f>
        <v/>
      </c>
      <c r="I286" s="286" t="str">
        <f>IF('Stations acquisition et recon.'!H274="","",'Stations acquisition et recon.'!H274)</f>
        <v/>
      </c>
      <c r="J286" s="286" t="str">
        <f>IF('Stations acquisition et recon.'!L274="","",'Stations acquisition et recon.'!L274)</f>
        <v/>
      </c>
      <c r="K286" s="286" t="str">
        <f>IF('Stations acquisition et recon.'!P274="","",'Stations acquisition et recon.'!P274)</f>
        <v/>
      </c>
    </row>
    <row r="287" spans="2:11" ht="60" customHeight="1" x14ac:dyDescent="0.25">
      <c r="B287" s="287" t="str">
        <f>IF('État de l''équipement'!C263="","",'État de l''équipement'!C263)</f>
        <v/>
      </c>
      <c r="C287" s="284" t="str">
        <f>IF('État de l''équipement'!D263="","",'État de l''équipement'!D263)</f>
        <v/>
      </c>
      <c r="D287" s="284" t="str">
        <f>IF('Calibration et stabilité du TDM'!N276="","",IF(AND('Calibration et stabilité du TDM'!N276="Conforme",'Calibration et stabilité du TDM'!O276="Conforme"),"Conforme", "Non conforme"))</f>
        <v/>
      </c>
      <c r="E287" s="366" t="str">
        <f>IF('Fonctionnement des indicateurs'!D262="","",'Fonctionnement des indicateurs'!D262)</f>
        <v/>
      </c>
      <c r="F287" s="367"/>
      <c r="G287" s="368"/>
      <c r="H287" s="285" t="str">
        <f>IF('Stations acquisition et recon.'!D275="","",'Stations acquisition et recon.'!D275)</f>
        <v/>
      </c>
      <c r="I287" s="286" t="str">
        <f>IF('Stations acquisition et recon.'!H275="","",'Stations acquisition et recon.'!H275)</f>
        <v/>
      </c>
      <c r="J287" s="286" t="str">
        <f>IF('Stations acquisition et recon.'!L275="","",'Stations acquisition et recon.'!L275)</f>
        <v/>
      </c>
      <c r="K287" s="286" t="str">
        <f>IF('Stations acquisition et recon.'!P275="","",'Stations acquisition et recon.'!P275)</f>
        <v/>
      </c>
    </row>
    <row r="288" spans="2:11" ht="60" customHeight="1" x14ac:dyDescent="0.25">
      <c r="B288" s="287" t="str">
        <f>IF('État de l''équipement'!C264="","",'État de l''équipement'!C264)</f>
        <v/>
      </c>
      <c r="C288" s="284" t="str">
        <f>IF('État de l''équipement'!D264="","",'État de l''équipement'!D264)</f>
        <v/>
      </c>
      <c r="D288" s="284" t="str">
        <f>IF('Calibration et stabilité du TDM'!N277="","",IF(AND('Calibration et stabilité du TDM'!N277="Conforme",'Calibration et stabilité du TDM'!O277="Conforme"),"Conforme", "Non conforme"))</f>
        <v/>
      </c>
      <c r="E288" s="366" t="str">
        <f>IF('Fonctionnement des indicateurs'!D263="","",'Fonctionnement des indicateurs'!D263)</f>
        <v/>
      </c>
      <c r="F288" s="367"/>
      <c r="G288" s="368"/>
      <c r="H288" s="285" t="str">
        <f>IF('Stations acquisition et recon.'!D276="","",'Stations acquisition et recon.'!D276)</f>
        <v/>
      </c>
      <c r="I288" s="286" t="str">
        <f>IF('Stations acquisition et recon.'!H276="","",'Stations acquisition et recon.'!H276)</f>
        <v/>
      </c>
      <c r="J288" s="286" t="str">
        <f>IF('Stations acquisition et recon.'!L276="","",'Stations acquisition et recon.'!L276)</f>
        <v/>
      </c>
      <c r="K288" s="286" t="str">
        <f>IF('Stations acquisition et recon.'!P276="","",'Stations acquisition et recon.'!P276)</f>
        <v/>
      </c>
    </row>
    <row r="289" spans="2:11" ht="60" customHeight="1" x14ac:dyDescent="0.25">
      <c r="B289" s="287" t="str">
        <f>IF('État de l''équipement'!C265="","",'État de l''équipement'!C265)</f>
        <v/>
      </c>
      <c r="C289" s="284" t="str">
        <f>IF('État de l''équipement'!D265="","",'État de l''équipement'!D265)</f>
        <v/>
      </c>
      <c r="D289" s="284" t="str">
        <f>IF('Calibration et stabilité du TDM'!N278="","",IF(AND('Calibration et stabilité du TDM'!N278="Conforme",'Calibration et stabilité du TDM'!O278="Conforme"),"Conforme", "Non conforme"))</f>
        <v/>
      </c>
      <c r="E289" s="366" t="str">
        <f>IF('Fonctionnement des indicateurs'!D264="","",'Fonctionnement des indicateurs'!D264)</f>
        <v/>
      </c>
      <c r="F289" s="367"/>
      <c r="G289" s="368"/>
      <c r="H289" s="285" t="str">
        <f>IF('Stations acquisition et recon.'!D277="","",'Stations acquisition et recon.'!D277)</f>
        <v/>
      </c>
      <c r="I289" s="286" t="str">
        <f>IF('Stations acquisition et recon.'!H277="","",'Stations acquisition et recon.'!H277)</f>
        <v/>
      </c>
      <c r="J289" s="286" t="str">
        <f>IF('Stations acquisition et recon.'!L277="","",'Stations acquisition et recon.'!L277)</f>
        <v/>
      </c>
      <c r="K289" s="286" t="str">
        <f>IF('Stations acquisition et recon.'!P277="","",'Stations acquisition et recon.'!P277)</f>
        <v/>
      </c>
    </row>
    <row r="290" spans="2:11" ht="60" customHeight="1" x14ac:dyDescent="0.25">
      <c r="B290" s="287" t="str">
        <f>IF('État de l''équipement'!C266="","",'État de l''équipement'!C266)</f>
        <v/>
      </c>
      <c r="C290" s="284" t="str">
        <f>IF('État de l''équipement'!D266="","",'État de l''équipement'!D266)</f>
        <v/>
      </c>
      <c r="D290" s="284" t="str">
        <f>IF('Calibration et stabilité du TDM'!N279="","",IF(AND('Calibration et stabilité du TDM'!N279="Conforme",'Calibration et stabilité du TDM'!O279="Conforme"),"Conforme", "Non conforme"))</f>
        <v/>
      </c>
      <c r="E290" s="366" t="str">
        <f>IF('Fonctionnement des indicateurs'!D265="","",'Fonctionnement des indicateurs'!D265)</f>
        <v/>
      </c>
      <c r="F290" s="367"/>
      <c r="G290" s="368"/>
      <c r="H290" s="285" t="str">
        <f>IF('Stations acquisition et recon.'!D278="","",'Stations acquisition et recon.'!D278)</f>
        <v/>
      </c>
      <c r="I290" s="286" t="str">
        <f>IF('Stations acquisition et recon.'!H278="","",'Stations acquisition et recon.'!H278)</f>
        <v/>
      </c>
      <c r="J290" s="286" t="str">
        <f>IF('Stations acquisition et recon.'!L278="","",'Stations acquisition et recon.'!L278)</f>
        <v/>
      </c>
      <c r="K290" s="286" t="str">
        <f>IF('Stations acquisition et recon.'!P278="","",'Stations acquisition et recon.'!P278)</f>
        <v/>
      </c>
    </row>
    <row r="291" spans="2:11" ht="60" customHeight="1" x14ac:dyDescent="0.25">
      <c r="B291" s="287" t="str">
        <f>IF('État de l''équipement'!C267="","",'État de l''équipement'!C267)</f>
        <v/>
      </c>
      <c r="C291" s="284" t="str">
        <f>IF('État de l''équipement'!D267="","",'État de l''équipement'!D267)</f>
        <v/>
      </c>
      <c r="D291" s="284" t="str">
        <f>IF('Calibration et stabilité du TDM'!N280="","",IF(AND('Calibration et stabilité du TDM'!N280="Conforme",'Calibration et stabilité du TDM'!O280="Conforme"),"Conforme", "Non conforme"))</f>
        <v/>
      </c>
      <c r="E291" s="366" t="str">
        <f>IF('Fonctionnement des indicateurs'!D266="","",'Fonctionnement des indicateurs'!D266)</f>
        <v/>
      </c>
      <c r="F291" s="367"/>
      <c r="G291" s="368"/>
      <c r="H291" s="285" t="str">
        <f>IF('Stations acquisition et recon.'!D279="","",'Stations acquisition et recon.'!D279)</f>
        <v/>
      </c>
      <c r="I291" s="286" t="str">
        <f>IF('Stations acquisition et recon.'!H279="","",'Stations acquisition et recon.'!H279)</f>
        <v/>
      </c>
      <c r="J291" s="286" t="str">
        <f>IF('Stations acquisition et recon.'!L279="","",'Stations acquisition et recon.'!L279)</f>
        <v/>
      </c>
      <c r="K291" s="286" t="str">
        <f>IF('Stations acquisition et recon.'!P279="","",'Stations acquisition et recon.'!P279)</f>
        <v/>
      </c>
    </row>
    <row r="292" spans="2:11" ht="60" customHeight="1" x14ac:dyDescent="0.25">
      <c r="B292" s="287" t="str">
        <f>IF('État de l''équipement'!C268="","",'État de l''équipement'!C268)</f>
        <v/>
      </c>
      <c r="C292" s="284" t="str">
        <f>IF('État de l''équipement'!D268="","",'État de l''équipement'!D268)</f>
        <v/>
      </c>
      <c r="D292" s="284" t="str">
        <f>IF('Calibration et stabilité du TDM'!N281="","",IF(AND('Calibration et stabilité du TDM'!N281="Conforme",'Calibration et stabilité du TDM'!O281="Conforme"),"Conforme", "Non conforme"))</f>
        <v/>
      </c>
      <c r="E292" s="366" t="str">
        <f>IF('Fonctionnement des indicateurs'!D267="","",'Fonctionnement des indicateurs'!D267)</f>
        <v/>
      </c>
      <c r="F292" s="367"/>
      <c r="G292" s="368"/>
      <c r="H292" s="285" t="str">
        <f>IF('Stations acquisition et recon.'!D280="","",'Stations acquisition et recon.'!D280)</f>
        <v/>
      </c>
      <c r="I292" s="286" t="str">
        <f>IF('Stations acquisition et recon.'!H280="","",'Stations acquisition et recon.'!H280)</f>
        <v/>
      </c>
      <c r="J292" s="286" t="str">
        <f>IF('Stations acquisition et recon.'!L280="","",'Stations acquisition et recon.'!L280)</f>
        <v/>
      </c>
      <c r="K292" s="286" t="str">
        <f>IF('Stations acquisition et recon.'!P280="","",'Stations acquisition et recon.'!P280)</f>
        <v/>
      </c>
    </row>
    <row r="293" spans="2:11" ht="60" customHeight="1" x14ac:dyDescent="0.25">
      <c r="B293" s="287" t="str">
        <f>IF('État de l''équipement'!C269="","",'État de l''équipement'!C269)</f>
        <v/>
      </c>
      <c r="C293" s="284" t="str">
        <f>IF('État de l''équipement'!D269="","",'État de l''équipement'!D269)</f>
        <v/>
      </c>
      <c r="D293" s="284" t="str">
        <f>IF('Calibration et stabilité du TDM'!N282="","",IF(AND('Calibration et stabilité du TDM'!N282="Conforme",'Calibration et stabilité du TDM'!O282="Conforme"),"Conforme", "Non conforme"))</f>
        <v/>
      </c>
      <c r="E293" s="366" t="str">
        <f>IF('Fonctionnement des indicateurs'!D268="","",'Fonctionnement des indicateurs'!D268)</f>
        <v/>
      </c>
      <c r="F293" s="367"/>
      <c r="G293" s="368"/>
      <c r="H293" s="285" t="str">
        <f>IF('Stations acquisition et recon.'!D281="","",'Stations acquisition et recon.'!D281)</f>
        <v/>
      </c>
      <c r="I293" s="286" t="str">
        <f>IF('Stations acquisition et recon.'!H281="","",'Stations acquisition et recon.'!H281)</f>
        <v/>
      </c>
      <c r="J293" s="286" t="str">
        <f>IF('Stations acquisition et recon.'!L281="","",'Stations acquisition et recon.'!L281)</f>
        <v/>
      </c>
      <c r="K293" s="286" t="str">
        <f>IF('Stations acquisition et recon.'!P281="","",'Stations acquisition et recon.'!P281)</f>
        <v/>
      </c>
    </row>
    <row r="294" spans="2:11" ht="60" customHeight="1" x14ac:dyDescent="0.25">
      <c r="B294" s="287" t="str">
        <f>IF('État de l''équipement'!C270="","",'État de l''équipement'!C270)</f>
        <v/>
      </c>
      <c r="C294" s="284" t="str">
        <f>IF('État de l''équipement'!D270="","",'État de l''équipement'!D270)</f>
        <v/>
      </c>
      <c r="D294" s="284" t="str">
        <f>IF('Calibration et stabilité du TDM'!N283="","",IF(AND('Calibration et stabilité du TDM'!N283="Conforme",'Calibration et stabilité du TDM'!O283="Conforme"),"Conforme", "Non conforme"))</f>
        <v/>
      </c>
      <c r="E294" s="366" t="str">
        <f>IF('Fonctionnement des indicateurs'!D269="","",'Fonctionnement des indicateurs'!D269)</f>
        <v/>
      </c>
      <c r="F294" s="367"/>
      <c r="G294" s="368"/>
      <c r="H294" s="285" t="str">
        <f>IF('Stations acquisition et recon.'!D282="","",'Stations acquisition et recon.'!D282)</f>
        <v/>
      </c>
      <c r="I294" s="286" t="str">
        <f>IF('Stations acquisition et recon.'!H282="","",'Stations acquisition et recon.'!H282)</f>
        <v/>
      </c>
      <c r="J294" s="286" t="str">
        <f>IF('Stations acquisition et recon.'!L282="","",'Stations acquisition et recon.'!L282)</f>
        <v/>
      </c>
      <c r="K294" s="286" t="str">
        <f>IF('Stations acquisition et recon.'!P282="","",'Stations acquisition et recon.'!P282)</f>
        <v/>
      </c>
    </row>
    <row r="295" spans="2:11" ht="60" customHeight="1" x14ac:dyDescent="0.25">
      <c r="B295" s="287" t="str">
        <f>IF('État de l''équipement'!C271="","",'État de l''équipement'!C271)</f>
        <v/>
      </c>
      <c r="C295" s="284" t="str">
        <f>IF('État de l''équipement'!D271="","",'État de l''équipement'!D271)</f>
        <v/>
      </c>
      <c r="D295" s="284" t="str">
        <f>IF('Calibration et stabilité du TDM'!N284="","",IF(AND('Calibration et stabilité du TDM'!N284="Conforme",'Calibration et stabilité du TDM'!O284="Conforme"),"Conforme", "Non conforme"))</f>
        <v/>
      </c>
      <c r="E295" s="366" t="str">
        <f>IF('Fonctionnement des indicateurs'!D270="","",'Fonctionnement des indicateurs'!D270)</f>
        <v/>
      </c>
      <c r="F295" s="367"/>
      <c r="G295" s="368"/>
      <c r="H295" s="285" t="str">
        <f>IF('Stations acquisition et recon.'!D283="","",'Stations acquisition et recon.'!D283)</f>
        <v/>
      </c>
      <c r="I295" s="286" t="str">
        <f>IF('Stations acquisition et recon.'!H283="","",'Stations acquisition et recon.'!H283)</f>
        <v/>
      </c>
      <c r="J295" s="286" t="str">
        <f>IF('Stations acquisition et recon.'!L283="","",'Stations acquisition et recon.'!L283)</f>
        <v/>
      </c>
      <c r="K295" s="286" t="str">
        <f>IF('Stations acquisition et recon.'!P283="","",'Stations acquisition et recon.'!P283)</f>
        <v/>
      </c>
    </row>
    <row r="296" spans="2:11" ht="60" customHeight="1" x14ac:dyDescent="0.25">
      <c r="B296" s="287" t="str">
        <f>IF('État de l''équipement'!C272="","",'État de l''équipement'!C272)</f>
        <v/>
      </c>
      <c r="C296" s="284" t="str">
        <f>IF('État de l''équipement'!D272="","",'État de l''équipement'!D272)</f>
        <v/>
      </c>
      <c r="D296" s="284" t="str">
        <f>IF('Calibration et stabilité du TDM'!N285="","",IF(AND('Calibration et stabilité du TDM'!N285="Conforme",'Calibration et stabilité du TDM'!O285="Conforme"),"Conforme", "Non conforme"))</f>
        <v/>
      </c>
      <c r="E296" s="366" t="str">
        <f>IF('Fonctionnement des indicateurs'!D271="","",'Fonctionnement des indicateurs'!D271)</f>
        <v/>
      </c>
      <c r="F296" s="367"/>
      <c r="G296" s="368"/>
      <c r="H296" s="285" t="str">
        <f>IF('Stations acquisition et recon.'!D284="","",'Stations acquisition et recon.'!D284)</f>
        <v/>
      </c>
      <c r="I296" s="286" t="str">
        <f>IF('Stations acquisition et recon.'!H284="","",'Stations acquisition et recon.'!H284)</f>
        <v/>
      </c>
      <c r="J296" s="286" t="str">
        <f>IF('Stations acquisition et recon.'!L284="","",'Stations acquisition et recon.'!L284)</f>
        <v/>
      </c>
      <c r="K296" s="286" t="str">
        <f>IF('Stations acquisition et recon.'!P284="","",'Stations acquisition et recon.'!P284)</f>
        <v/>
      </c>
    </row>
    <row r="297" spans="2:11" ht="60" customHeight="1" x14ac:dyDescent="0.25">
      <c r="B297" s="287" t="str">
        <f>IF('État de l''équipement'!C273="","",'État de l''équipement'!C273)</f>
        <v/>
      </c>
      <c r="C297" s="284" t="str">
        <f>IF('État de l''équipement'!D273="","",'État de l''équipement'!D273)</f>
        <v/>
      </c>
      <c r="D297" s="284" t="str">
        <f>IF('Calibration et stabilité du TDM'!N286="","",IF(AND('Calibration et stabilité du TDM'!N286="Conforme",'Calibration et stabilité du TDM'!O286="Conforme"),"Conforme", "Non conforme"))</f>
        <v/>
      </c>
      <c r="E297" s="366" t="str">
        <f>IF('Fonctionnement des indicateurs'!D272="","",'Fonctionnement des indicateurs'!D272)</f>
        <v/>
      </c>
      <c r="F297" s="367"/>
      <c r="G297" s="368"/>
      <c r="H297" s="285" t="str">
        <f>IF('Stations acquisition et recon.'!D285="","",'Stations acquisition et recon.'!D285)</f>
        <v/>
      </c>
      <c r="I297" s="286" t="str">
        <f>IF('Stations acquisition et recon.'!H285="","",'Stations acquisition et recon.'!H285)</f>
        <v/>
      </c>
      <c r="J297" s="286" t="str">
        <f>IF('Stations acquisition et recon.'!L285="","",'Stations acquisition et recon.'!L285)</f>
        <v/>
      </c>
      <c r="K297" s="286" t="str">
        <f>IF('Stations acquisition et recon.'!P285="","",'Stations acquisition et recon.'!P285)</f>
        <v/>
      </c>
    </row>
    <row r="298" spans="2:11" ht="60" customHeight="1" x14ac:dyDescent="0.25">
      <c r="B298" s="287" t="str">
        <f>IF('État de l''équipement'!C274="","",'État de l''équipement'!C274)</f>
        <v/>
      </c>
      <c r="C298" s="284" t="str">
        <f>IF('État de l''équipement'!D274="","",'État de l''équipement'!D274)</f>
        <v/>
      </c>
      <c r="D298" s="284" t="str">
        <f>IF('Calibration et stabilité du TDM'!N287="","",IF(AND('Calibration et stabilité du TDM'!N287="Conforme",'Calibration et stabilité du TDM'!O287="Conforme"),"Conforme", "Non conforme"))</f>
        <v/>
      </c>
      <c r="E298" s="366" t="str">
        <f>IF('Fonctionnement des indicateurs'!D273="","",'Fonctionnement des indicateurs'!D273)</f>
        <v/>
      </c>
      <c r="F298" s="367"/>
      <c r="G298" s="368"/>
      <c r="H298" s="285" t="str">
        <f>IF('Stations acquisition et recon.'!D286="","",'Stations acquisition et recon.'!D286)</f>
        <v/>
      </c>
      <c r="I298" s="286" t="str">
        <f>IF('Stations acquisition et recon.'!H286="","",'Stations acquisition et recon.'!H286)</f>
        <v/>
      </c>
      <c r="J298" s="286" t="str">
        <f>IF('Stations acquisition et recon.'!L286="","",'Stations acquisition et recon.'!L286)</f>
        <v/>
      </c>
      <c r="K298" s="286" t="str">
        <f>IF('Stations acquisition et recon.'!P286="","",'Stations acquisition et recon.'!P286)</f>
        <v/>
      </c>
    </row>
    <row r="299" spans="2:11" ht="60" customHeight="1" x14ac:dyDescent="0.25">
      <c r="B299" s="287" t="str">
        <f>IF('État de l''équipement'!C275="","",'État de l''équipement'!C275)</f>
        <v/>
      </c>
      <c r="C299" s="284" t="str">
        <f>IF('État de l''équipement'!D275="","",'État de l''équipement'!D275)</f>
        <v/>
      </c>
      <c r="D299" s="284" t="str">
        <f>IF('Calibration et stabilité du TDM'!N288="","",IF(AND('Calibration et stabilité du TDM'!N288="Conforme",'Calibration et stabilité du TDM'!O288="Conforme"),"Conforme", "Non conforme"))</f>
        <v/>
      </c>
      <c r="E299" s="366" t="str">
        <f>IF('Fonctionnement des indicateurs'!D274="","",'Fonctionnement des indicateurs'!D274)</f>
        <v/>
      </c>
      <c r="F299" s="367"/>
      <c r="G299" s="368"/>
      <c r="H299" s="285" t="str">
        <f>IF('Stations acquisition et recon.'!D287="","",'Stations acquisition et recon.'!D287)</f>
        <v/>
      </c>
      <c r="I299" s="286" t="str">
        <f>IF('Stations acquisition et recon.'!H287="","",'Stations acquisition et recon.'!H287)</f>
        <v/>
      </c>
      <c r="J299" s="286" t="str">
        <f>IF('Stations acquisition et recon.'!L287="","",'Stations acquisition et recon.'!L287)</f>
        <v/>
      </c>
      <c r="K299" s="286" t="str">
        <f>IF('Stations acquisition et recon.'!P287="","",'Stations acquisition et recon.'!P287)</f>
        <v/>
      </c>
    </row>
    <row r="300" spans="2:11" ht="60" customHeight="1" x14ac:dyDescent="0.25">
      <c r="B300" s="287" t="str">
        <f>IF('État de l''équipement'!C276="","",'État de l''équipement'!C276)</f>
        <v/>
      </c>
      <c r="C300" s="284" t="str">
        <f>IF('État de l''équipement'!D276="","",'État de l''équipement'!D276)</f>
        <v/>
      </c>
      <c r="D300" s="284" t="str">
        <f>IF('Calibration et stabilité du TDM'!N289="","",IF(AND('Calibration et stabilité du TDM'!N289="Conforme",'Calibration et stabilité du TDM'!O289="Conforme"),"Conforme", "Non conforme"))</f>
        <v/>
      </c>
      <c r="E300" s="366" t="str">
        <f>IF('Fonctionnement des indicateurs'!D275="","",'Fonctionnement des indicateurs'!D275)</f>
        <v/>
      </c>
      <c r="F300" s="367"/>
      <c r="G300" s="368"/>
      <c r="H300" s="285" t="str">
        <f>IF('Stations acquisition et recon.'!D288="","",'Stations acquisition et recon.'!D288)</f>
        <v/>
      </c>
      <c r="I300" s="286" t="str">
        <f>IF('Stations acquisition et recon.'!H288="","",'Stations acquisition et recon.'!H288)</f>
        <v/>
      </c>
      <c r="J300" s="286" t="str">
        <f>IF('Stations acquisition et recon.'!L288="","",'Stations acquisition et recon.'!L288)</f>
        <v/>
      </c>
      <c r="K300" s="286" t="str">
        <f>IF('Stations acquisition et recon.'!P288="","",'Stations acquisition et recon.'!P288)</f>
        <v/>
      </c>
    </row>
    <row r="301" spans="2:11" ht="60" customHeight="1" x14ac:dyDescent="0.25">
      <c r="B301" s="287" t="str">
        <f>IF('État de l''équipement'!C277="","",'État de l''équipement'!C277)</f>
        <v/>
      </c>
      <c r="C301" s="284" t="str">
        <f>IF('État de l''équipement'!D277="","",'État de l''équipement'!D277)</f>
        <v/>
      </c>
      <c r="D301" s="284" t="str">
        <f>IF('Calibration et stabilité du TDM'!N290="","",IF(AND('Calibration et stabilité du TDM'!N290="Conforme",'Calibration et stabilité du TDM'!O290="Conforme"),"Conforme", "Non conforme"))</f>
        <v/>
      </c>
      <c r="E301" s="366" t="str">
        <f>IF('Fonctionnement des indicateurs'!D276="","",'Fonctionnement des indicateurs'!D276)</f>
        <v/>
      </c>
      <c r="F301" s="367"/>
      <c r="G301" s="368"/>
      <c r="H301" s="285" t="str">
        <f>IF('Stations acquisition et recon.'!D289="","",'Stations acquisition et recon.'!D289)</f>
        <v/>
      </c>
      <c r="I301" s="286" t="str">
        <f>IF('Stations acquisition et recon.'!H289="","",'Stations acquisition et recon.'!H289)</f>
        <v/>
      </c>
      <c r="J301" s="286" t="str">
        <f>IF('Stations acquisition et recon.'!L289="","",'Stations acquisition et recon.'!L289)</f>
        <v/>
      </c>
      <c r="K301" s="286" t="str">
        <f>IF('Stations acquisition et recon.'!P289="","",'Stations acquisition et recon.'!P289)</f>
        <v/>
      </c>
    </row>
    <row r="302" spans="2:11" ht="60" customHeight="1" x14ac:dyDescent="0.25">
      <c r="B302" s="287" t="str">
        <f>IF('État de l''équipement'!C278="","",'État de l''équipement'!C278)</f>
        <v/>
      </c>
      <c r="C302" s="284" t="str">
        <f>IF('État de l''équipement'!D278="","",'État de l''équipement'!D278)</f>
        <v/>
      </c>
      <c r="D302" s="284" t="str">
        <f>IF('Calibration et stabilité du TDM'!N291="","",IF(AND('Calibration et stabilité du TDM'!N291="Conforme",'Calibration et stabilité du TDM'!O291="Conforme"),"Conforme", "Non conforme"))</f>
        <v/>
      </c>
      <c r="E302" s="366" t="str">
        <f>IF('Fonctionnement des indicateurs'!D277="","",'Fonctionnement des indicateurs'!D277)</f>
        <v/>
      </c>
      <c r="F302" s="367"/>
      <c r="G302" s="368"/>
      <c r="H302" s="323" t="str">
        <f>IF('Stations acquisition et recon.'!D290="","",'Stations acquisition et recon.'!D290)</f>
        <v/>
      </c>
      <c r="I302" s="286" t="str">
        <f>IF('Stations acquisition et recon.'!H290="","",'Stations acquisition et recon.'!H290)</f>
        <v/>
      </c>
      <c r="J302" s="286" t="str">
        <f>IF('Stations acquisition et recon.'!L290="","",'Stations acquisition et recon.'!L290)</f>
        <v/>
      </c>
      <c r="K302" s="286" t="str">
        <f>IF('Stations acquisition et recon.'!P290="","",'Stations acquisition et recon.'!P290)</f>
        <v/>
      </c>
    </row>
    <row r="303" spans="2:11" ht="60" customHeight="1" x14ac:dyDescent="0.25">
      <c r="B303" s="283" t="str">
        <f>IF('État de l''équipement'!C279="","",'État de l''équipement'!C279)</f>
        <v/>
      </c>
      <c r="C303" s="284" t="str">
        <f>IF('État de l''équipement'!D279="","",'État de l''équipement'!D279)</f>
        <v/>
      </c>
      <c r="D303" s="284" t="str">
        <f>IF('Calibration et stabilité du TDM'!N292="","",IF(AND('Calibration et stabilité du TDM'!N292="Conforme",'Calibration et stabilité du TDM'!O292="Conforme"),"Conforme", "Non conforme"))</f>
        <v/>
      </c>
      <c r="E303" s="366" t="str">
        <f>IF('Fonctionnement des indicateurs'!D278="","",'Fonctionnement des indicateurs'!D278)</f>
        <v/>
      </c>
      <c r="F303" s="367"/>
      <c r="G303" s="368"/>
      <c r="H303" s="322" t="str">
        <f>IF('Stations acquisition et recon.'!D291="","",'Stations acquisition et recon.'!D291)</f>
        <v/>
      </c>
      <c r="I303" s="286" t="str">
        <f>IF('Stations acquisition et recon.'!H291="","",'Stations acquisition et recon.'!H291)</f>
        <v/>
      </c>
      <c r="J303" s="286" t="str">
        <f>IF('Stations acquisition et recon.'!L291="","",'Stations acquisition et recon.'!L291)</f>
        <v/>
      </c>
      <c r="K303" s="286" t="str">
        <f>IF('Stations acquisition et recon.'!P291="","",'Stations acquisition et recon.'!P291)</f>
        <v/>
      </c>
    </row>
    <row r="304" spans="2:11" ht="60" customHeight="1" x14ac:dyDescent="0.25">
      <c r="B304" s="287" t="str">
        <f>IF('État de l''équipement'!C280="","",'État de l''équipement'!C280)</f>
        <v/>
      </c>
      <c r="C304" s="284" t="str">
        <f>IF('État de l''équipement'!D280="","",'État de l''équipement'!D280)</f>
        <v/>
      </c>
      <c r="D304" s="284" t="str">
        <f>IF('Calibration et stabilité du TDM'!N293="","",IF(AND('Calibration et stabilité du TDM'!N293="Conforme",'Calibration et stabilité du TDM'!O293="Conforme"),"Conforme", "Non conforme"))</f>
        <v/>
      </c>
      <c r="E304" s="366" t="str">
        <f>IF('Fonctionnement des indicateurs'!D279="","",'Fonctionnement des indicateurs'!D279)</f>
        <v/>
      </c>
      <c r="F304" s="367"/>
      <c r="G304" s="368"/>
      <c r="H304" s="322" t="str">
        <f>IF('Stations acquisition et recon.'!D292="","",'Stations acquisition et recon.'!D292)</f>
        <v/>
      </c>
      <c r="I304" s="286" t="str">
        <f>IF('Stations acquisition et recon.'!H292="","",'Stations acquisition et recon.'!H292)</f>
        <v/>
      </c>
      <c r="J304" s="286" t="str">
        <f>IF('Stations acquisition et recon.'!L292="","",'Stations acquisition et recon.'!L292)</f>
        <v/>
      </c>
      <c r="K304" s="286" t="str">
        <f>IF('Stations acquisition et recon.'!P292="","",'Stations acquisition et recon.'!P292)</f>
        <v/>
      </c>
    </row>
    <row r="305" spans="2:11" ht="60" customHeight="1" x14ac:dyDescent="0.25">
      <c r="B305" s="287" t="str">
        <f>IF('État de l''équipement'!C281="","",'État de l''équipement'!C281)</f>
        <v/>
      </c>
      <c r="C305" s="284" t="str">
        <f>IF('État de l''équipement'!D281="","",'État de l''équipement'!D281)</f>
        <v/>
      </c>
      <c r="D305" s="284" t="str">
        <f>IF('Calibration et stabilité du TDM'!N294="","",IF(AND('Calibration et stabilité du TDM'!N294="Conforme",'Calibration et stabilité du TDM'!O294="Conforme"),"Conforme", "Non conforme"))</f>
        <v/>
      </c>
      <c r="E305" s="366" t="str">
        <f>IF('Fonctionnement des indicateurs'!D280="","",'Fonctionnement des indicateurs'!D280)</f>
        <v/>
      </c>
      <c r="F305" s="367"/>
      <c r="G305" s="368"/>
      <c r="H305" s="322" t="str">
        <f>IF('Stations acquisition et recon.'!D293="","",'Stations acquisition et recon.'!D293)</f>
        <v/>
      </c>
      <c r="I305" s="286" t="str">
        <f>IF('Stations acquisition et recon.'!H293="","",'Stations acquisition et recon.'!H293)</f>
        <v/>
      </c>
      <c r="J305" s="286" t="str">
        <f>IF('Stations acquisition et recon.'!L293="","",'Stations acquisition et recon.'!L293)</f>
        <v/>
      </c>
      <c r="K305" s="286" t="str">
        <f>IF('Stations acquisition et recon.'!P293="","",'Stations acquisition et recon.'!P293)</f>
        <v/>
      </c>
    </row>
    <row r="306" spans="2:11" ht="60" customHeight="1" x14ac:dyDescent="0.25">
      <c r="B306" s="287" t="str">
        <f>IF('État de l''équipement'!C282="","",'État de l''équipement'!C282)</f>
        <v/>
      </c>
      <c r="C306" s="284" t="str">
        <f>IF('État de l''équipement'!D282="","",'État de l''équipement'!D282)</f>
        <v/>
      </c>
      <c r="D306" s="284" t="str">
        <f>IF('Calibration et stabilité du TDM'!N295="","",IF(AND('Calibration et stabilité du TDM'!N295="Conforme",'Calibration et stabilité du TDM'!O295="Conforme"),"Conforme", "Non conforme"))</f>
        <v/>
      </c>
      <c r="E306" s="366" t="str">
        <f>IF('Fonctionnement des indicateurs'!D281="","",'Fonctionnement des indicateurs'!D281)</f>
        <v/>
      </c>
      <c r="F306" s="367"/>
      <c r="G306" s="368"/>
      <c r="H306" s="322" t="str">
        <f>IF('Stations acquisition et recon.'!D294="","",'Stations acquisition et recon.'!D294)</f>
        <v/>
      </c>
      <c r="I306" s="286" t="str">
        <f>IF('Stations acquisition et recon.'!H294="","",'Stations acquisition et recon.'!H294)</f>
        <v/>
      </c>
      <c r="J306" s="286" t="str">
        <f>IF('Stations acquisition et recon.'!L294="","",'Stations acquisition et recon.'!L294)</f>
        <v/>
      </c>
      <c r="K306" s="286" t="str">
        <f>IF('Stations acquisition et recon.'!P294="","",'Stations acquisition et recon.'!P294)</f>
        <v/>
      </c>
    </row>
    <row r="307" spans="2:11" ht="60" customHeight="1" x14ac:dyDescent="0.25">
      <c r="B307" s="287" t="str">
        <f>IF('État de l''équipement'!C283="","",'État de l''équipement'!C283)</f>
        <v/>
      </c>
      <c r="C307" s="284" t="str">
        <f>IF('État de l''équipement'!D283="","",'État de l''équipement'!D283)</f>
        <v/>
      </c>
      <c r="D307" s="284" t="str">
        <f>IF('Calibration et stabilité du TDM'!N296="","",IF(AND('Calibration et stabilité du TDM'!N296="Conforme",'Calibration et stabilité du TDM'!O296="Conforme"),"Conforme", "Non conforme"))</f>
        <v/>
      </c>
      <c r="E307" s="366" t="str">
        <f>IF('Fonctionnement des indicateurs'!D282="","",'Fonctionnement des indicateurs'!D282)</f>
        <v/>
      </c>
      <c r="F307" s="367"/>
      <c r="G307" s="368"/>
      <c r="H307" s="322" t="str">
        <f>IF('Stations acquisition et recon.'!D295="","",'Stations acquisition et recon.'!D295)</f>
        <v/>
      </c>
      <c r="I307" s="286" t="str">
        <f>IF('Stations acquisition et recon.'!H295="","",'Stations acquisition et recon.'!H295)</f>
        <v/>
      </c>
      <c r="J307" s="286" t="str">
        <f>IF('Stations acquisition et recon.'!L295="","",'Stations acquisition et recon.'!L295)</f>
        <v/>
      </c>
      <c r="K307" s="286" t="str">
        <f>IF('Stations acquisition et recon.'!P295="","",'Stations acquisition et recon.'!P295)</f>
        <v/>
      </c>
    </row>
    <row r="308" spans="2:11" ht="60" customHeight="1" x14ac:dyDescent="0.25">
      <c r="B308" s="287" t="str">
        <f>IF('État de l''équipement'!C284="","",'État de l''équipement'!C284)</f>
        <v/>
      </c>
      <c r="C308" s="284" t="str">
        <f>IF('État de l''équipement'!D284="","",'État de l''équipement'!D284)</f>
        <v/>
      </c>
      <c r="D308" s="284" t="str">
        <f>IF('Calibration et stabilité du TDM'!N297="","",IF(AND('Calibration et stabilité du TDM'!N297="Conforme",'Calibration et stabilité du TDM'!O297="Conforme"),"Conforme", "Non conforme"))</f>
        <v/>
      </c>
      <c r="E308" s="366" t="str">
        <f>IF('Fonctionnement des indicateurs'!D283="","",'Fonctionnement des indicateurs'!D283)</f>
        <v/>
      </c>
      <c r="F308" s="367"/>
      <c r="G308" s="368"/>
      <c r="H308" s="322" t="str">
        <f>IF('Stations acquisition et recon.'!D296="","",'Stations acquisition et recon.'!D296)</f>
        <v/>
      </c>
      <c r="I308" s="286" t="str">
        <f>IF('Stations acquisition et recon.'!H296="","",'Stations acquisition et recon.'!H296)</f>
        <v/>
      </c>
      <c r="J308" s="286" t="str">
        <f>IF('Stations acquisition et recon.'!L296="","",'Stations acquisition et recon.'!L296)</f>
        <v/>
      </c>
      <c r="K308" s="286" t="str">
        <f>IF('Stations acquisition et recon.'!P296="","",'Stations acquisition et recon.'!P296)</f>
        <v/>
      </c>
    </row>
    <row r="309" spans="2:11" ht="60" customHeight="1" x14ac:dyDescent="0.25">
      <c r="B309" s="287" t="str">
        <f>IF('État de l''équipement'!C285="","",'État de l''équipement'!C285)</f>
        <v/>
      </c>
      <c r="C309" s="284" t="str">
        <f>IF('État de l''équipement'!D285="","",'État de l''équipement'!D285)</f>
        <v/>
      </c>
      <c r="D309" s="284" t="str">
        <f>IF('Calibration et stabilité du TDM'!N298="","",IF(AND('Calibration et stabilité du TDM'!N298="Conforme",'Calibration et stabilité du TDM'!O298="Conforme"),"Conforme", "Non conforme"))</f>
        <v/>
      </c>
      <c r="E309" s="366" t="str">
        <f>IF('Fonctionnement des indicateurs'!D284="","",'Fonctionnement des indicateurs'!D284)</f>
        <v/>
      </c>
      <c r="F309" s="367"/>
      <c r="G309" s="368"/>
      <c r="H309" s="322" t="str">
        <f>IF('Stations acquisition et recon.'!D297="","",'Stations acquisition et recon.'!D297)</f>
        <v/>
      </c>
      <c r="I309" s="286" t="str">
        <f>IF('Stations acquisition et recon.'!H297="","",'Stations acquisition et recon.'!H297)</f>
        <v/>
      </c>
      <c r="J309" s="286" t="str">
        <f>IF('Stations acquisition et recon.'!L297="","",'Stations acquisition et recon.'!L297)</f>
        <v/>
      </c>
      <c r="K309" s="286" t="str">
        <f>IF('Stations acquisition et recon.'!P297="","",'Stations acquisition et recon.'!P297)</f>
        <v/>
      </c>
    </row>
    <row r="310" spans="2:11" ht="60" customHeight="1" x14ac:dyDescent="0.25">
      <c r="B310" s="287" t="str">
        <f>IF('État de l''équipement'!C286="","",'État de l''équipement'!C286)</f>
        <v/>
      </c>
      <c r="C310" s="284" t="str">
        <f>IF('État de l''équipement'!D286="","",'État de l''équipement'!D286)</f>
        <v/>
      </c>
      <c r="D310" s="284" t="str">
        <f>IF('Calibration et stabilité du TDM'!N299="","",IF(AND('Calibration et stabilité du TDM'!N299="Conforme",'Calibration et stabilité du TDM'!O299="Conforme"),"Conforme", "Non conforme"))</f>
        <v/>
      </c>
      <c r="E310" s="366" t="str">
        <f>IF('Fonctionnement des indicateurs'!D285="","",'Fonctionnement des indicateurs'!D285)</f>
        <v/>
      </c>
      <c r="F310" s="367"/>
      <c r="G310" s="368"/>
      <c r="H310" s="322" t="str">
        <f>IF('Stations acquisition et recon.'!D298="","",'Stations acquisition et recon.'!D298)</f>
        <v/>
      </c>
      <c r="I310" s="286" t="str">
        <f>IF('Stations acquisition et recon.'!H298="","",'Stations acquisition et recon.'!H298)</f>
        <v/>
      </c>
      <c r="J310" s="286" t="str">
        <f>IF('Stations acquisition et recon.'!L298="","",'Stations acquisition et recon.'!L298)</f>
        <v/>
      </c>
      <c r="K310" s="286" t="str">
        <f>IF('Stations acquisition et recon.'!P298="","",'Stations acquisition et recon.'!P298)</f>
        <v/>
      </c>
    </row>
    <row r="311" spans="2:11" ht="60" customHeight="1" x14ac:dyDescent="0.25">
      <c r="B311" s="287" t="str">
        <f>IF('État de l''équipement'!C287="","",'État de l''équipement'!C287)</f>
        <v/>
      </c>
      <c r="C311" s="284" t="str">
        <f>IF('État de l''équipement'!D287="","",'État de l''équipement'!D287)</f>
        <v/>
      </c>
      <c r="D311" s="284" t="str">
        <f>IF('Calibration et stabilité du TDM'!N300="","",IF(AND('Calibration et stabilité du TDM'!N300="Conforme",'Calibration et stabilité du TDM'!O300="Conforme"),"Conforme", "Non conforme"))</f>
        <v/>
      </c>
      <c r="E311" s="366" t="str">
        <f>IF('Fonctionnement des indicateurs'!D286="","",'Fonctionnement des indicateurs'!D286)</f>
        <v/>
      </c>
      <c r="F311" s="367"/>
      <c r="G311" s="368"/>
      <c r="H311" s="322" t="str">
        <f>IF('Stations acquisition et recon.'!D299="","",'Stations acquisition et recon.'!D299)</f>
        <v/>
      </c>
      <c r="I311" s="286" t="str">
        <f>IF('Stations acquisition et recon.'!H299="","",'Stations acquisition et recon.'!H299)</f>
        <v/>
      </c>
      <c r="J311" s="286" t="str">
        <f>IF('Stations acquisition et recon.'!L299="","",'Stations acquisition et recon.'!L299)</f>
        <v/>
      </c>
      <c r="K311" s="286" t="str">
        <f>IF('Stations acquisition et recon.'!P299="","",'Stations acquisition et recon.'!P299)</f>
        <v/>
      </c>
    </row>
    <row r="312" spans="2:11" ht="60" customHeight="1" x14ac:dyDescent="0.25">
      <c r="B312" s="287" t="str">
        <f>IF('État de l''équipement'!C288="","",'État de l''équipement'!C288)</f>
        <v/>
      </c>
      <c r="C312" s="284" t="str">
        <f>IF('État de l''équipement'!D288="","",'État de l''équipement'!D288)</f>
        <v/>
      </c>
      <c r="D312" s="284" t="str">
        <f>IF('Calibration et stabilité du TDM'!N301="","",IF(AND('Calibration et stabilité du TDM'!N301="Conforme",'Calibration et stabilité du TDM'!O301="Conforme"),"Conforme", "Non conforme"))</f>
        <v/>
      </c>
      <c r="E312" s="366" t="str">
        <f>IF('Fonctionnement des indicateurs'!D287="","",'Fonctionnement des indicateurs'!D287)</f>
        <v/>
      </c>
      <c r="F312" s="367"/>
      <c r="G312" s="368"/>
      <c r="H312" s="322" t="str">
        <f>IF('Stations acquisition et recon.'!D300="","",'Stations acquisition et recon.'!D300)</f>
        <v/>
      </c>
      <c r="I312" s="286" t="str">
        <f>IF('Stations acquisition et recon.'!H300="","",'Stations acquisition et recon.'!H300)</f>
        <v/>
      </c>
      <c r="J312" s="286" t="str">
        <f>IF('Stations acquisition et recon.'!L300="","",'Stations acquisition et recon.'!L300)</f>
        <v/>
      </c>
      <c r="K312" s="286" t="str">
        <f>IF('Stations acquisition et recon.'!P300="","",'Stations acquisition et recon.'!P300)</f>
        <v/>
      </c>
    </row>
    <row r="313" spans="2:11" ht="60" customHeight="1" x14ac:dyDescent="0.25">
      <c r="B313" s="287" t="str">
        <f>IF('État de l''équipement'!C289="","",'État de l''équipement'!C289)</f>
        <v/>
      </c>
      <c r="C313" s="284" t="str">
        <f>IF('État de l''équipement'!D289="","",'État de l''équipement'!D289)</f>
        <v/>
      </c>
      <c r="D313" s="284" t="str">
        <f>IF('Calibration et stabilité du TDM'!N302="","",IF(AND('Calibration et stabilité du TDM'!N302="Conforme",'Calibration et stabilité du TDM'!O302="Conforme"),"Conforme", "Non conforme"))</f>
        <v/>
      </c>
      <c r="E313" s="366" t="str">
        <f>IF('Fonctionnement des indicateurs'!D288="","",'Fonctionnement des indicateurs'!D288)</f>
        <v/>
      </c>
      <c r="F313" s="367"/>
      <c r="G313" s="368"/>
      <c r="H313" s="322" t="str">
        <f>IF('Stations acquisition et recon.'!D301="","",'Stations acquisition et recon.'!D301)</f>
        <v/>
      </c>
      <c r="I313" s="286" t="str">
        <f>IF('Stations acquisition et recon.'!H301="","",'Stations acquisition et recon.'!H301)</f>
        <v/>
      </c>
      <c r="J313" s="286" t="str">
        <f>IF('Stations acquisition et recon.'!L301="","",'Stations acquisition et recon.'!L301)</f>
        <v/>
      </c>
      <c r="K313" s="286" t="str">
        <f>IF('Stations acquisition et recon.'!P301="","",'Stations acquisition et recon.'!P301)</f>
        <v/>
      </c>
    </row>
    <row r="314" spans="2:11" ht="60" customHeight="1" x14ac:dyDescent="0.25">
      <c r="B314" s="287" t="str">
        <f>IF('État de l''équipement'!C290="","",'État de l''équipement'!C290)</f>
        <v/>
      </c>
      <c r="C314" s="284" t="str">
        <f>IF('État de l''équipement'!D290="","",'État de l''équipement'!D290)</f>
        <v/>
      </c>
      <c r="D314" s="284" t="str">
        <f>IF('Calibration et stabilité du TDM'!N303="","",IF(AND('Calibration et stabilité du TDM'!N303="Conforme",'Calibration et stabilité du TDM'!O303="Conforme"),"Conforme", "Non conforme"))</f>
        <v/>
      </c>
      <c r="E314" s="366" t="str">
        <f>IF('Fonctionnement des indicateurs'!D289="","",'Fonctionnement des indicateurs'!D289)</f>
        <v/>
      </c>
      <c r="F314" s="367"/>
      <c r="G314" s="368"/>
      <c r="H314" s="322" t="str">
        <f>IF('Stations acquisition et recon.'!D302="","",'Stations acquisition et recon.'!D302)</f>
        <v/>
      </c>
      <c r="I314" s="286" t="str">
        <f>IF('Stations acquisition et recon.'!H302="","",'Stations acquisition et recon.'!H302)</f>
        <v/>
      </c>
      <c r="J314" s="286" t="str">
        <f>IF('Stations acquisition et recon.'!L302="","",'Stations acquisition et recon.'!L302)</f>
        <v/>
      </c>
      <c r="K314" s="286" t="str">
        <f>IF('Stations acquisition et recon.'!P302="","",'Stations acquisition et recon.'!P302)</f>
        <v/>
      </c>
    </row>
    <row r="315" spans="2:11" ht="60" customHeight="1" x14ac:dyDescent="0.25">
      <c r="B315" s="287" t="str">
        <f>IF('État de l''équipement'!C291="","",'État de l''équipement'!C291)</f>
        <v/>
      </c>
      <c r="C315" s="284" t="str">
        <f>IF('État de l''équipement'!D291="","",'État de l''équipement'!D291)</f>
        <v/>
      </c>
      <c r="D315" s="284" t="str">
        <f>IF('Calibration et stabilité du TDM'!N304="","",IF(AND('Calibration et stabilité du TDM'!N304="Conforme",'Calibration et stabilité du TDM'!O304="Conforme"),"Conforme", "Non conforme"))</f>
        <v/>
      </c>
      <c r="E315" s="366" t="str">
        <f>IF('Fonctionnement des indicateurs'!D290="","",'Fonctionnement des indicateurs'!D290)</f>
        <v/>
      </c>
      <c r="F315" s="367"/>
      <c r="G315" s="368"/>
      <c r="H315" s="322" t="str">
        <f>IF('Stations acquisition et recon.'!D303="","",'Stations acquisition et recon.'!D303)</f>
        <v/>
      </c>
      <c r="I315" s="286" t="str">
        <f>IF('Stations acquisition et recon.'!H303="","",'Stations acquisition et recon.'!H303)</f>
        <v/>
      </c>
      <c r="J315" s="286" t="str">
        <f>IF('Stations acquisition et recon.'!L303="","",'Stations acquisition et recon.'!L303)</f>
        <v/>
      </c>
      <c r="K315" s="286" t="str">
        <f>IF('Stations acquisition et recon.'!P303="","",'Stations acquisition et recon.'!P303)</f>
        <v/>
      </c>
    </row>
    <row r="316" spans="2:11" ht="60" customHeight="1" x14ac:dyDescent="0.25">
      <c r="B316" s="287" t="str">
        <f>IF('État de l''équipement'!C292="","",'État de l''équipement'!C292)</f>
        <v/>
      </c>
      <c r="C316" s="284" t="str">
        <f>IF('État de l''équipement'!D292="","",'État de l''équipement'!D292)</f>
        <v/>
      </c>
      <c r="D316" s="284" t="str">
        <f>IF('Calibration et stabilité du TDM'!N305="","",IF(AND('Calibration et stabilité du TDM'!N305="Conforme",'Calibration et stabilité du TDM'!O305="Conforme"),"Conforme", "Non conforme"))</f>
        <v/>
      </c>
      <c r="E316" s="366" t="str">
        <f>IF('Fonctionnement des indicateurs'!D291="","",'Fonctionnement des indicateurs'!D291)</f>
        <v/>
      </c>
      <c r="F316" s="367"/>
      <c r="G316" s="368"/>
      <c r="H316" s="322" t="str">
        <f>IF('Stations acquisition et recon.'!D304="","",'Stations acquisition et recon.'!D304)</f>
        <v/>
      </c>
      <c r="I316" s="286" t="str">
        <f>IF('Stations acquisition et recon.'!H304="","",'Stations acquisition et recon.'!H304)</f>
        <v/>
      </c>
      <c r="J316" s="286" t="str">
        <f>IF('Stations acquisition et recon.'!L304="","",'Stations acquisition et recon.'!L304)</f>
        <v/>
      </c>
      <c r="K316" s="286" t="str">
        <f>IF('Stations acquisition et recon.'!P304="","",'Stations acquisition et recon.'!P304)</f>
        <v/>
      </c>
    </row>
    <row r="317" spans="2:11" ht="60" customHeight="1" x14ac:dyDescent="0.25">
      <c r="B317" s="287" t="str">
        <f>IF('État de l''équipement'!C293="","",'État de l''équipement'!C293)</f>
        <v/>
      </c>
      <c r="C317" s="284" t="str">
        <f>IF('État de l''équipement'!D293="","",'État de l''équipement'!D293)</f>
        <v/>
      </c>
      <c r="D317" s="284" t="str">
        <f>IF('Calibration et stabilité du TDM'!N306="","",IF(AND('Calibration et stabilité du TDM'!N306="Conforme",'Calibration et stabilité du TDM'!O306="Conforme"),"Conforme", "Non conforme"))</f>
        <v/>
      </c>
      <c r="E317" s="366" t="str">
        <f>IF('Fonctionnement des indicateurs'!D292="","",'Fonctionnement des indicateurs'!D292)</f>
        <v/>
      </c>
      <c r="F317" s="367"/>
      <c r="G317" s="368"/>
      <c r="H317" s="322" t="str">
        <f>IF('Stations acquisition et recon.'!D305="","",'Stations acquisition et recon.'!D305)</f>
        <v/>
      </c>
      <c r="I317" s="286" t="str">
        <f>IF('Stations acquisition et recon.'!H305="","",'Stations acquisition et recon.'!H305)</f>
        <v/>
      </c>
      <c r="J317" s="286" t="str">
        <f>IF('Stations acquisition et recon.'!L305="","",'Stations acquisition et recon.'!L305)</f>
        <v/>
      </c>
      <c r="K317" s="286" t="str">
        <f>IF('Stations acquisition et recon.'!P305="","",'Stations acquisition et recon.'!P305)</f>
        <v/>
      </c>
    </row>
    <row r="318" spans="2:11" ht="60" customHeight="1" x14ac:dyDescent="0.25">
      <c r="B318" s="287" t="str">
        <f>IF('État de l''équipement'!C294="","",'État de l''équipement'!C294)</f>
        <v/>
      </c>
      <c r="C318" s="284" t="str">
        <f>IF('État de l''équipement'!D294="","",'État de l''équipement'!D294)</f>
        <v/>
      </c>
      <c r="D318" s="284" t="str">
        <f>IF('Calibration et stabilité du TDM'!N307="","",IF(AND('Calibration et stabilité du TDM'!N307="Conforme",'Calibration et stabilité du TDM'!O307="Conforme"),"Conforme", "Non conforme"))</f>
        <v/>
      </c>
      <c r="E318" s="366" t="str">
        <f>IF('Fonctionnement des indicateurs'!D293="","",'Fonctionnement des indicateurs'!D293)</f>
        <v/>
      </c>
      <c r="F318" s="367"/>
      <c r="G318" s="368"/>
      <c r="H318" s="322" t="str">
        <f>IF('Stations acquisition et recon.'!D306="","",'Stations acquisition et recon.'!D306)</f>
        <v/>
      </c>
      <c r="I318" s="286" t="str">
        <f>IF('Stations acquisition et recon.'!H306="","",'Stations acquisition et recon.'!H306)</f>
        <v/>
      </c>
      <c r="J318" s="286" t="str">
        <f>IF('Stations acquisition et recon.'!L306="","",'Stations acquisition et recon.'!L306)</f>
        <v/>
      </c>
      <c r="K318" s="286" t="str">
        <f>IF('Stations acquisition et recon.'!P306="","",'Stations acquisition et recon.'!P306)</f>
        <v/>
      </c>
    </row>
    <row r="319" spans="2:11" ht="60" customHeight="1" x14ac:dyDescent="0.25">
      <c r="B319" s="287" t="str">
        <f>IF('État de l''équipement'!C295="","",'État de l''équipement'!C295)</f>
        <v/>
      </c>
      <c r="C319" s="284" t="str">
        <f>IF('État de l''équipement'!D295="","",'État de l''équipement'!D295)</f>
        <v/>
      </c>
      <c r="D319" s="284" t="str">
        <f>IF('Calibration et stabilité du TDM'!N308="","",IF(AND('Calibration et stabilité du TDM'!N308="Conforme",'Calibration et stabilité du TDM'!O308="Conforme"),"Conforme", "Non conforme"))</f>
        <v/>
      </c>
      <c r="E319" s="366" t="str">
        <f>IF('Fonctionnement des indicateurs'!D294="","",'Fonctionnement des indicateurs'!D294)</f>
        <v/>
      </c>
      <c r="F319" s="367"/>
      <c r="G319" s="368"/>
      <c r="H319" s="322" t="str">
        <f>IF('Stations acquisition et recon.'!D307="","",'Stations acquisition et recon.'!D307)</f>
        <v/>
      </c>
      <c r="I319" s="286" t="str">
        <f>IF('Stations acquisition et recon.'!H307="","",'Stations acquisition et recon.'!H307)</f>
        <v/>
      </c>
      <c r="J319" s="286" t="str">
        <f>IF('Stations acquisition et recon.'!L307="","",'Stations acquisition et recon.'!L307)</f>
        <v/>
      </c>
      <c r="K319" s="286" t="str">
        <f>IF('Stations acquisition et recon.'!P307="","",'Stations acquisition et recon.'!P307)</f>
        <v/>
      </c>
    </row>
    <row r="320" spans="2:11" ht="60" customHeight="1" x14ac:dyDescent="0.25">
      <c r="B320" s="287" t="str">
        <f>IF('État de l''équipement'!C296="","",'État de l''équipement'!C296)</f>
        <v/>
      </c>
      <c r="C320" s="284" t="str">
        <f>IF('État de l''équipement'!D296="","",'État de l''équipement'!D296)</f>
        <v/>
      </c>
      <c r="D320" s="284" t="str">
        <f>IF('Calibration et stabilité du TDM'!N309="","",IF(AND('Calibration et stabilité du TDM'!N309="Conforme",'Calibration et stabilité du TDM'!O309="Conforme"),"Conforme", "Non conforme"))</f>
        <v/>
      </c>
      <c r="E320" s="366" t="str">
        <f>IF('Fonctionnement des indicateurs'!D295="","",'Fonctionnement des indicateurs'!D295)</f>
        <v/>
      </c>
      <c r="F320" s="367"/>
      <c r="G320" s="368"/>
      <c r="H320" s="285" t="str">
        <f>IF('Stations acquisition et recon.'!D308="","",'Stations acquisition et recon.'!D308)</f>
        <v/>
      </c>
      <c r="I320" s="286" t="str">
        <f>IF('Stations acquisition et recon.'!H308="","",'Stations acquisition et recon.'!H308)</f>
        <v/>
      </c>
      <c r="J320" s="286" t="str">
        <f>IF('Stations acquisition et recon.'!L308="","",'Stations acquisition et recon.'!L308)</f>
        <v/>
      </c>
      <c r="K320" s="286" t="str">
        <f>IF('Stations acquisition et recon.'!P308="","",'Stations acquisition et recon.'!P308)</f>
        <v/>
      </c>
    </row>
    <row r="321" spans="2:11" ht="60" customHeight="1" x14ac:dyDescent="0.25">
      <c r="B321" s="287" t="str">
        <f>IF('État de l''équipement'!C297="","",'État de l''équipement'!C297)</f>
        <v/>
      </c>
      <c r="C321" s="284" t="str">
        <f>IF('État de l''équipement'!D297="","",'État de l''équipement'!D297)</f>
        <v/>
      </c>
      <c r="D321" s="284" t="str">
        <f>IF('Calibration et stabilité du TDM'!N310="","",IF(AND('Calibration et stabilité du TDM'!N310="Conforme",'Calibration et stabilité du TDM'!O310="Conforme"),"Conforme", "Non conforme"))</f>
        <v/>
      </c>
      <c r="E321" s="366" t="str">
        <f>IF('Fonctionnement des indicateurs'!D296="","",'Fonctionnement des indicateurs'!D296)</f>
        <v/>
      </c>
      <c r="F321" s="367"/>
      <c r="G321" s="368"/>
      <c r="H321" s="285" t="str">
        <f>IF('Stations acquisition et recon.'!D309="","",'Stations acquisition et recon.'!D309)</f>
        <v/>
      </c>
      <c r="I321" s="286" t="str">
        <f>IF('Stations acquisition et recon.'!H309="","",'Stations acquisition et recon.'!H309)</f>
        <v/>
      </c>
      <c r="J321" s="286" t="str">
        <f>IF('Stations acquisition et recon.'!L309="","",'Stations acquisition et recon.'!L309)</f>
        <v/>
      </c>
      <c r="K321" s="286" t="str">
        <f>IF('Stations acquisition et recon.'!P309="","",'Stations acquisition et recon.'!P309)</f>
        <v/>
      </c>
    </row>
    <row r="322" spans="2:11" ht="60" customHeight="1" x14ac:dyDescent="0.25">
      <c r="B322" s="287" t="str">
        <f>IF('État de l''équipement'!C298="","",'État de l''équipement'!C298)</f>
        <v/>
      </c>
      <c r="C322" s="284" t="str">
        <f>IF('État de l''équipement'!D298="","",'État de l''équipement'!D298)</f>
        <v/>
      </c>
      <c r="D322" s="284" t="str">
        <f>IF('Calibration et stabilité du TDM'!N311="","",IF(AND('Calibration et stabilité du TDM'!N311="Conforme",'Calibration et stabilité du TDM'!O311="Conforme"),"Conforme", "Non conforme"))</f>
        <v/>
      </c>
      <c r="E322" s="366" t="str">
        <f>IF('Fonctionnement des indicateurs'!D297="","",'Fonctionnement des indicateurs'!D297)</f>
        <v/>
      </c>
      <c r="F322" s="367"/>
      <c r="G322" s="368"/>
      <c r="H322" s="285" t="str">
        <f>IF('Stations acquisition et recon.'!D310="","",'Stations acquisition et recon.'!D310)</f>
        <v/>
      </c>
      <c r="I322" s="286" t="str">
        <f>IF('Stations acquisition et recon.'!H310="","",'Stations acquisition et recon.'!H310)</f>
        <v/>
      </c>
      <c r="J322" s="286" t="str">
        <f>IF('Stations acquisition et recon.'!L310="","",'Stations acquisition et recon.'!L310)</f>
        <v/>
      </c>
      <c r="K322" s="286" t="str">
        <f>IF('Stations acquisition et recon.'!P310="","",'Stations acquisition et recon.'!P310)</f>
        <v/>
      </c>
    </row>
    <row r="323" spans="2:11" ht="60" customHeight="1" x14ac:dyDescent="0.25">
      <c r="B323" s="287" t="str">
        <f>IF('État de l''équipement'!C299="","",'État de l''équipement'!C299)</f>
        <v/>
      </c>
      <c r="C323" s="284" t="str">
        <f>IF('État de l''équipement'!D299="","",'État de l''équipement'!D299)</f>
        <v/>
      </c>
      <c r="D323" s="284" t="str">
        <f>IF('Calibration et stabilité du TDM'!N312="","",IF(AND('Calibration et stabilité du TDM'!N312="Conforme",'Calibration et stabilité du TDM'!O312="Conforme"),"Conforme", "Non conforme"))</f>
        <v/>
      </c>
      <c r="E323" s="366" t="str">
        <f>IF('Fonctionnement des indicateurs'!D298="","",'Fonctionnement des indicateurs'!D298)</f>
        <v/>
      </c>
      <c r="F323" s="367"/>
      <c r="G323" s="368"/>
      <c r="H323" s="285" t="str">
        <f>IF('Stations acquisition et recon.'!D311="","",'Stations acquisition et recon.'!D311)</f>
        <v/>
      </c>
      <c r="I323" s="286" t="str">
        <f>IF('Stations acquisition et recon.'!H311="","",'Stations acquisition et recon.'!H311)</f>
        <v/>
      </c>
      <c r="J323" s="286" t="str">
        <f>IF('Stations acquisition et recon.'!L311="","",'Stations acquisition et recon.'!L311)</f>
        <v/>
      </c>
      <c r="K323" s="286" t="str">
        <f>IF('Stations acquisition et recon.'!P311="","",'Stations acquisition et recon.'!P311)</f>
        <v/>
      </c>
    </row>
    <row r="324" spans="2:11" ht="60" customHeight="1" x14ac:dyDescent="0.25">
      <c r="B324" s="287" t="str">
        <f>IF('État de l''équipement'!C300="","",'État de l''équipement'!C300)</f>
        <v/>
      </c>
      <c r="C324" s="284" t="str">
        <f>IF('État de l''équipement'!D300="","",'État de l''équipement'!D300)</f>
        <v/>
      </c>
      <c r="D324" s="284" t="str">
        <f>IF('Calibration et stabilité du TDM'!N313="","",IF(AND('Calibration et stabilité du TDM'!N313="Conforme",'Calibration et stabilité du TDM'!O313="Conforme"),"Conforme", "Non conforme"))</f>
        <v/>
      </c>
      <c r="E324" s="366" t="str">
        <f>IF('Fonctionnement des indicateurs'!D299="","",'Fonctionnement des indicateurs'!D299)</f>
        <v/>
      </c>
      <c r="F324" s="367"/>
      <c r="G324" s="368"/>
      <c r="H324" s="285" t="str">
        <f>IF('Stations acquisition et recon.'!D312="","",'Stations acquisition et recon.'!D312)</f>
        <v/>
      </c>
      <c r="I324" s="286" t="str">
        <f>IF('Stations acquisition et recon.'!H312="","",'Stations acquisition et recon.'!H312)</f>
        <v/>
      </c>
      <c r="J324" s="286" t="str">
        <f>IF('Stations acquisition et recon.'!L312="","",'Stations acquisition et recon.'!L312)</f>
        <v/>
      </c>
      <c r="K324" s="286" t="str">
        <f>IF('Stations acquisition et recon.'!P312="","",'Stations acquisition et recon.'!P312)</f>
        <v/>
      </c>
    </row>
    <row r="325" spans="2:11" ht="60" customHeight="1" x14ac:dyDescent="0.25">
      <c r="B325" s="287" t="str">
        <f>IF('État de l''équipement'!C301="","",'État de l''équipement'!C301)</f>
        <v/>
      </c>
      <c r="C325" s="284" t="str">
        <f>IF('État de l''équipement'!D301="","",'État de l''équipement'!D301)</f>
        <v/>
      </c>
      <c r="D325" s="284" t="str">
        <f>IF('Calibration et stabilité du TDM'!N314="","",IF(AND('Calibration et stabilité du TDM'!N314="Conforme",'Calibration et stabilité du TDM'!O314="Conforme"),"Conforme", "Non conforme"))</f>
        <v/>
      </c>
      <c r="E325" s="366" t="str">
        <f>IF('Fonctionnement des indicateurs'!D300="","",'Fonctionnement des indicateurs'!D300)</f>
        <v/>
      </c>
      <c r="F325" s="367"/>
      <c r="G325" s="368"/>
      <c r="H325" s="285" t="str">
        <f>IF('Stations acquisition et recon.'!D313="","",'Stations acquisition et recon.'!D313)</f>
        <v/>
      </c>
      <c r="I325" s="286" t="str">
        <f>IF('Stations acquisition et recon.'!H313="","",'Stations acquisition et recon.'!H313)</f>
        <v/>
      </c>
      <c r="J325" s="286" t="str">
        <f>IF('Stations acquisition et recon.'!L313="","",'Stations acquisition et recon.'!L313)</f>
        <v/>
      </c>
      <c r="K325" s="286" t="str">
        <f>IF('Stations acquisition et recon.'!P313="","",'Stations acquisition et recon.'!P313)</f>
        <v/>
      </c>
    </row>
    <row r="326" spans="2:11" ht="60" customHeight="1" x14ac:dyDescent="0.25">
      <c r="B326" s="287" t="str">
        <f>IF('État de l''équipement'!C302="","",'État de l''équipement'!C302)</f>
        <v/>
      </c>
      <c r="C326" s="284" t="str">
        <f>IF('État de l''équipement'!D302="","",'État de l''équipement'!D302)</f>
        <v/>
      </c>
      <c r="D326" s="284" t="str">
        <f>IF('Calibration et stabilité du TDM'!N315="","",IF(AND('Calibration et stabilité du TDM'!N315="Conforme",'Calibration et stabilité du TDM'!O315="Conforme"),"Conforme", "Non conforme"))</f>
        <v/>
      </c>
      <c r="E326" s="366" t="str">
        <f>IF('Fonctionnement des indicateurs'!D301="","",'Fonctionnement des indicateurs'!D301)</f>
        <v/>
      </c>
      <c r="F326" s="367"/>
      <c r="G326" s="368"/>
      <c r="H326" s="285" t="str">
        <f>IF('Stations acquisition et recon.'!D314="","",'Stations acquisition et recon.'!D314)</f>
        <v/>
      </c>
      <c r="I326" s="286" t="str">
        <f>IF('Stations acquisition et recon.'!H314="","",'Stations acquisition et recon.'!H314)</f>
        <v/>
      </c>
      <c r="J326" s="286" t="str">
        <f>IF('Stations acquisition et recon.'!L314="","",'Stations acquisition et recon.'!L314)</f>
        <v/>
      </c>
      <c r="K326" s="286" t="str">
        <f>IF('Stations acquisition et recon.'!P314="","",'Stations acquisition et recon.'!P314)</f>
        <v/>
      </c>
    </row>
    <row r="327" spans="2:11" ht="60" customHeight="1" x14ac:dyDescent="0.25">
      <c r="B327" s="287" t="str">
        <f>IF('État de l''équipement'!C303="","",'État de l''équipement'!C303)</f>
        <v/>
      </c>
      <c r="C327" s="284" t="str">
        <f>IF('État de l''équipement'!D303="","",'État de l''équipement'!D303)</f>
        <v/>
      </c>
      <c r="D327" s="284" t="str">
        <f>IF('Calibration et stabilité du TDM'!N316="","",IF(AND('Calibration et stabilité du TDM'!N316="Conforme",'Calibration et stabilité du TDM'!O316="Conforme"),"Conforme", "Non conforme"))</f>
        <v/>
      </c>
      <c r="E327" s="366" t="str">
        <f>IF('Fonctionnement des indicateurs'!D302="","",'Fonctionnement des indicateurs'!D302)</f>
        <v/>
      </c>
      <c r="F327" s="367"/>
      <c r="G327" s="368"/>
      <c r="H327" s="285" t="str">
        <f>IF('Stations acquisition et recon.'!D315="","",'Stations acquisition et recon.'!D315)</f>
        <v/>
      </c>
      <c r="I327" s="286" t="str">
        <f>IF('Stations acquisition et recon.'!H315="","",'Stations acquisition et recon.'!H315)</f>
        <v/>
      </c>
      <c r="J327" s="286" t="str">
        <f>IF('Stations acquisition et recon.'!L315="","",'Stations acquisition et recon.'!L315)</f>
        <v/>
      </c>
      <c r="K327" s="286" t="str">
        <f>IF('Stations acquisition et recon.'!P315="","",'Stations acquisition et recon.'!P315)</f>
        <v/>
      </c>
    </row>
    <row r="328" spans="2:11" ht="60" customHeight="1" x14ac:dyDescent="0.25">
      <c r="B328" s="287" t="str">
        <f>IF('État de l''équipement'!C304="","",'État de l''équipement'!C304)</f>
        <v/>
      </c>
      <c r="C328" s="284" t="str">
        <f>IF('État de l''équipement'!D304="","",'État de l''équipement'!D304)</f>
        <v/>
      </c>
      <c r="D328" s="284" t="str">
        <f>IF('Calibration et stabilité du TDM'!N317="","",IF(AND('Calibration et stabilité du TDM'!N317="Conforme",'Calibration et stabilité du TDM'!O317="Conforme"),"Conforme", "Non conforme"))</f>
        <v/>
      </c>
      <c r="E328" s="366" t="str">
        <f>IF('Fonctionnement des indicateurs'!D303="","",'Fonctionnement des indicateurs'!D303)</f>
        <v/>
      </c>
      <c r="F328" s="367"/>
      <c r="G328" s="368"/>
      <c r="H328" s="285" t="str">
        <f>IF('Stations acquisition et recon.'!D316="","",'Stations acquisition et recon.'!D316)</f>
        <v/>
      </c>
      <c r="I328" s="286" t="str">
        <f>IF('Stations acquisition et recon.'!H316="","",'Stations acquisition et recon.'!H316)</f>
        <v/>
      </c>
      <c r="J328" s="286" t="str">
        <f>IF('Stations acquisition et recon.'!L316="","",'Stations acquisition et recon.'!L316)</f>
        <v/>
      </c>
      <c r="K328" s="286" t="str">
        <f>IF('Stations acquisition et recon.'!P316="","",'Stations acquisition et recon.'!P316)</f>
        <v/>
      </c>
    </row>
    <row r="329" spans="2:11" ht="60" customHeight="1" x14ac:dyDescent="0.25">
      <c r="B329" s="287" t="str">
        <f>IF('État de l''équipement'!C305="","",'État de l''équipement'!C305)</f>
        <v/>
      </c>
      <c r="C329" s="284" t="str">
        <f>IF('État de l''équipement'!D305="","",'État de l''équipement'!D305)</f>
        <v/>
      </c>
      <c r="D329" s="284" t="str">
        <f>IF('Calibration et stabilité du TDM'!N318="","",IF(AND('Calibration et stabilité du TDM'!N318="Conforme",'Calibration et stabilité du TDM'!O318="Conforme"),"Conforme", "Non conforme"))</f>
        <v/>
      </c>
      <c r="E329" s="366" t="str">
        <f>IF('Fonctionnement des indicateurs'!D304="","",'Fonctionnement des indicateurs'!D304)</f>
        <v/>
      </c>
      <c r="F329" s="367"/>
      <c r="G329" s="368"/>
      <c r="H329" s="285" t="str">
        <f>IF('Stations acquisition et recon.'!D317="","",'Stations acquisition et recon.'!D317)</f>
        <v/>
      </c>
      <c r="I329" s="286" t="str">
        <f>IF('Stations acquisition et recon.'!H317="","",'Stations acquisition et recon.'!H317)</f>
        <v/>
      </c>
      <c r="J329" s="286" t="str">
        <f>IF('Stations acquisition et recon.'!L317="","",'Stations acquisition et recon.'!L317)</f>
        <v/>
      </c>
      <c r="K329" s="286" t="str">
        <f>IF('Stations acquisition et recon.'!P317="","",'Stations acquisition et recon.'!P317)</f>
        <v/>
      </c>
    </row>
    <row r="330" spans="2:11" ht="60" customHeight="1" x14ac:dyDescent="0.25">
      <c r="B330" s="287" t="str">
        <f>IF('État de l''équipement'!C306="","",'État de l''équipement'!C306)</f>
        <v/>
      </c>
      <c r="C330" s="284" t="str">
        <f>IF('État de l''équipement'!D306="","",'État de l''équipement'!D306)</f>
        <v/>
      </c>
      <c r="D330" s="284" t="str">
        <f>IF('Calibration et stabilité du TDM'!N319="","",IF(AND('Calibration et stabilité du TDM'!N319="Conforme",'Calibration et stabilité du TDM'!O319="Conforme"),"Conforme", "Non conforme"))</f>
        <v/>
      </c>
      <c r="E330" s="366" t="str">
        <f>IF('Fonctionnement des indicateurs'!D305="","",'Fonctionnement des indicateurs'!D305)</f>
        <v/>
      </c>
      <c r="F330" s="367"/>
      <c r="G330" s="368"/>
      <c r="H330" s="285" t="str">
        <f>IF('Stations acquisition et recon.'!D318="","",'Stations acquisition et recon.'!D318)</f>
        <v/>
      </c>
      <c r="I330" s="286" t="str">
        <f>IF('Stations acquisition et recon.'!H318="","",'Stations acquisition et recon.'!H318)</f>
        <v/>
      </c>
      <c r="J330" s="286" t="str">
        <f>IF('Stations acquisition et recon.'!L318="","",'Stations acquisition et recon.'!L318)</f>
        <v/>
      </c>
      <c r="K330" s="286" t="str">
        <f>IF('Stations acquisition et recon.'!P318="","",'Stations acquisition et recon.'!P318)</f>
        <v/>
      </c>
    </row>
    <row r="331" spans="2:11" ht="60" customHeight="1" x14ac:dyDescent="0.25">
      <c r="B331" s="287" t="str">
        <f>IF('État de l''équipement'!C307="","",'État de l''équipement'!C307)</f>
        <v/>
      </c>
      <c r="C331" s="284" t="str">
        <f>IF('État de l''équipement'!D307="","",'État de l''équipement'!D307)</f>
        <v/>
      </c>
      <c r="D331" s="284" t="str">
        <f>IF('Calibration et stabilité du TDM'!N320="","",IF(AND('Calibration et stabilité du TDM'!N320="Conforme",'Calibration et stabilité du TDM'!O320="Conforme"),"Conforme", "Non conforme"))</f>
        <v/>
      </c>
      <c r="E331" s="366" t="str">
        <f>IF('Fonctionnement des indicateurs'!D306="","",'Fonctionnement des indicateurs'!D306)</f>
        <v/>
      </c>
      <c r="F331" s="367"/>
      <c r="G331" s="368"/>
      <c r="H331" s="285" t="str">
        <f>IF('Stations acquisition et recon.'!D319="","",'Stations acquisition et recon.'!D319)</f>
        <v/>
      </c>
      <c r="I331" s="286" t="str">
        <f>IF('Stations acquisition et recon.'!H319="","",'Stations acquisition et recon.'!H319)</f>
        <v/>
      </c>
      <c r="J331" s="286" t="str">
        <f>IF('Stations acquisition et recon.'!L319="","",'Stations acquisition et recon.'!L319)</f>
        <v/>
      </c>
      <c r="K331" s="286" t="str">
        <f>IF('Stations acquisition et recon.'!P319="","",'Stations acquisition et recon.'!P319)</f>
        <v/>
      </c>
    </row>
    <row r="332" spans="2:11" ht="60" customHeight="1" x14ac:dyDescent="0.25">
      <c r="B332" s="287" t="str">
        <f>IF('État de l''équipement'!C308="","",'État de l''équipement'!C308)</f>
        <v/>
      </c>
      <c r="C332" s="284" t="str">
        <f>IF('État de l''équipement'!D308="","",'État de l''équipement'!D308)</f>
        <v/>
      </c>
      <c r="D332" s="284" t="str">
        <f>IF('Calibration et stabilité du TDM'!N321="","",IF(AND('Calibration et stabilité du TDM'!N321="Conforme",'Calibration et stabilité du TDM'!O321="Conforme"),"Conforme", "Non conforme"))</f>
        <v/>
      </c>
      <c r="E332" s="366" t="str">
        <f>IF('Fonctionnement des indicateurs'!D307="","",'Fonctionnement des indicateurs'!D307)</f>
        <v/>
      </c>
      <c r="F332" s="367"/>
      <c r="G332" s="368"/>
      <c r="H332" s="285" t="str">
        <f>IF('Stations acquisition et recon.'!D320="","",'Stations acquisition et recon.'!D320)</f>
        <v/>
      </c>
      <c r="I332" s="286" t="str">
        <f>IF('Stations acquisition et recon.'!H320="","",'Stations acquisition et recon.'!H320)</f>
        <v/>
      </c>
      <c r="J332" s="286" t="str">
        <f>IF('Stations acquisition et recon.'!L320="","",'Stations acquisition et recon.'!L320)</f>
        <v/>
      </c>
      <c r="K332" s="286" t="str">
        <f>IF('Stations acquisition et recon.'!P320="","",'Stations acquisition et recon.'!P320)</f>
        <v/>
      </c>
    </row>
    <row r="333" spans="2:11" ht="60" customHeight="1" x14ac:dyDescent="0.25">
      <c r="B333" s="287" t="str">
        <f>IF('État de l''équipement'!C309="","",'État de l''équipement'!C309)</f>
        <v/>
      </c>
      <c r="C333" s="284" t="str">
        <f>IF('État de l''équipement'!D309="","",'État de l''équipement'!D309)</f>
        <v/>
      </c>
      <c r="D333" s="284" t="str">
        <f>IF('Calibration et stabilité du TDM'!N322="","",IF(AND('Calibration et stabilité du TDM'!N322="Conforme",'Calibration et stabilité du TDM'!O322="Conforme"),"Conforme", "Non conforme"))</f>
        <v/>
      </c>
      <c r="E333" s="366" t="str">
        <f>IF('Fonctionnement des indicateurs'!D308="","",'Fonctionnement des indicateurs'!D308)</f>
        <v/>
      </c>
      <c r="F333" s="367"/>
      <c r="G333" s="368"/>
      <c r="H333" s="285" t="str">
        <f>IF('Stations acquisition et recon.'!D321="","",'Stations acquisition et recon.'!D321)</f>
        <v/>
      </c>
      <c r="I333" s="286" t="str">
        <f>IF('Stations acquisition et recon.'!H321="","",'Stations acquisition et recon.'!H321)</f>
        <v/>
      </c>
      <c r="J333" s="286" t="str">
        <f>IF('Stations acquisition et recon.'!L321="","",'Stations acquisition et recon.'!L321)</f>
        <v/>
      </c>
      <c r="K333" s="286" t="str">
        <f>IF('Stations acquisition et recon.'!P321="","",'Stations acquisition et recon.'!P321)</f>
        <v/>
      </c>
    </row>
    <row r="334" spans="2:11" ht="60" customHeight="1" x14ac:dyDescent="0.25">
      <c r="B334" s="287" t="str">
        <f>IF('État de l''équipement'!C310="","",'État de l''équipement'!C310)</f>
        <v/>
      </c>
      <c r="C334" s="284" t="str">
        <f>IF('État de l''équipement'!D310="","",'État de l''équipement'!D310)</f>
        <v/>
      </c>
      <c r="D334" s="284" t="str">
        <f>IF('Calibration et stabilité du TDM'!N323="","",IF(AND('Calibration et stabilité du TDM'!N323="Conforme",'Calibration et stabilité du TDM'!O323="Conforme"),"Conforme", "Non conforme"))</f>
        <v/>
      </c>
      <c r="E334" s="366" t="str">
        <f>IF('Fonctionnement des indicateurs'!D309="","",'Fonctionnement des indicateurs'!D309)</f>
        <v/>
      </c>
      <c r="F334" s="367"/>
      <c r="G334" s="368"/>
      <c r="H334" s="285" t="str">
        <f>IF('Stations acquisition et recon.'!D322="","",'Stations acquisition et recon.'!D322)</f>
        <v/>
      </c>
      <c r="I334" s="286" t="str">
        <f>IF('Stations acquisition et recon.'!H322="","",'Stations acquisition et recon.'!H322)</f>
        <v/>
      </c>
      <c r="J334" s="286" t="str">
        <f>IF('Stations acquisition et recon.'!L322="","",'Stations acquisition et recon.'!L322)</f>
        <v/>
      </c>
      <c r="K334" s="286" t="str">
        <f>IF('Stations acquisition et recon.'!P322="","",'Stations acquisition et recon.'!P322)</f>
        <v/>
      </c>
    </row>
    <row r="335" spans="2:11" ht="60" customHeight="1" x14ac:dyDescent="0.25">
      <c r="B335" s="287" t="str">
        <f>IF('État de l''équipement'!C311="","",'État de l''équipement'!C311)</f>
        <v/>
      </c>
      <c r="C335" s="284" t="str">
        <f>IF('État de l''équipement'!D311="","",'État de l''équipement'!D311)</f>
        <v/>
      </c>
      <c r="D335" s="284" t="str">
        <f>IF('Calibration et stabilité du TDM'!N324="","",IF(AND('Calibration et stabilité du TDM'!N324="Conforme",'Calibration et stabilité du TDM'!O324="Conforme"),"Conforme", "Non conforme"))</f>
        <v/>
      </c>
      <c r="E335" s="366" t="str">
        <f>IF('Fonctionnement des indicateurs'!D310="","",'Fonctionnement des indicateurs'!D310)</f>
        <v/>
      </c>
      <c r="F335" s="367"/>
      <c r="G335" s="368"/>
      <c r="H335" s="323" t="str">
        <f>IF('Stations acquisition et recon.'!D323="","",'Stations acquisition et recon.'!D323)</f>
        <v/>
      </c>
      <c r="I335" s="286" t="str">
        <f>IF('Stations acquisition et recon.'!H323="","",'Stations acquisition et recon.'!H323)</f>
        <v/>
      </c>
      <c r="J335" s="286" t="str">
        <f>IF('Stations acquisition et recon.'!L323="","",'Stations acquisition et recon.'!L323)</f>
        <v/>
      </c>
      <c r="K335" s="286" t="str">
        <f>IF('Stations acquisition et recon.'!P323="","",'Stations acquisition et recon.'!P323)</f>
        <v/>
      </c>
    </row>
    <row r="336" spans="2:11" ht="60" customHeight="1" x14ac:dyDescent="0.25">
      <c r="B336" s="283" t="str">
        <f>IF('État de l''équipement'!C312="","",'État de l''équipement'!C312)</f>
        <v/>
      </c>
      <c r="C336" s="284" t="str">
        <f>IF('État de l''équipement'!D312="","",'État de l''équipement'!D312)</f>
        <v/>
      </c>
      <c r="D336" s="284" t="str">
        <f>IF('Calibration et stabilité du TDM'!N325="","",IF(AND('Calibration et stabilité du TDM'!N325="Conforme",'Calibration et stabilité du TDM'!O325="Conforme"),"Conforme", "Non conforme"))</f>
        <v/>
      </c>
      <c r="E336" s="366" t="str">
        <f>IF('Fonctionnement des indicateurs'!D311="","",'Fonctionnement des indicateurs'!D311)</f>
        <v/>
      </c>
      <c r="F336" s="367"/>
      <c r="G336" s="368"/>
      <c r="H336" s="322" t="str">
        <f>IF('Stations acquisition et recon.'!D324="","",'Stations acquisition et recon.'!D324)</f>
        <v/>
      </c>
      <c r="I336" s="286" t="str">
        <f>IF('Stations acquisition et recon.'!H324="","",'Stations acquisition et recon.'!H324)</f>
        <v/>
      </c>
      <c r="J336" s="286" t="str">
        <f>IF('Stations acquisition et recon.'!L324="","",'Stations acquisition et recon.'!L324)</f>
        <v/>
      </c>
      <c r="K336" s="286" t="str">
        <f>IF('Stations acquisition et recon.'!P324="","",'Stations acquisition et recon.'!P324)</f>
        <v/>
      </c>
    </row>
    <row r="337" spans="2:11" ht="60" customHeight="1" x14ac:dyDescent="0.25">
      <c r="B337" s="287" t="str">
        <f>IF('État de l''équipement'!C313="","",'État de l''équipement'!C313)</f>
        <v/>
      </c>
      <c r="C337" s="284" t="str">
        <f>IF('État de l''équipement'!D313="","",'État de l''équipement'!D313)</f>
        <v/>
      </c>
      <c r="D337" s="284" t="str">
        <f>IF('Calibration et stabilité du TDM'!N326="","",IF(AND('Calibration et stabilité du TDM'!N326="Conforme",'Calibration et stabilité du TDM'!O326="Conforme"),"Conforme", "Non conforme"))</f>
        <v/>
      </c>
      <c r="E337" s="366" t="str">
        <f>IF('Fonctionnement des indicateurs'!D312="","",'Fonctionnement des indicateurs'!D312)</f>
        <v/>
      </c>
      <c r="F337" s="367"/>
      <c r="G337" s="368"/>
      <c r="H337" s="322" t="str">
        <f>IF('Stations acquisition et recon.'!D325="","",'Stations acquisition et recon.'!D325)</f>
        <v/>
      </c>
      <c r="I337" s="286" t="str">
        <f>IF('Stations acquisition et recon.'!H325="","",'Stations acquisition et recon.'!H325)</f>
        <v/>
      </c>
      <c r="J337" s="286" t="str">
        <f>IF('Stations acquisition et recon.'!L325="","",'Stations acquisition et recon.'!L325)</f>
        <v/>
      </c>
      <c r="K337" s="286" t="str">
        <f>IF('Stations acquisition et recon.'!P325="","",'Stations acquisition et recon.'!P325)</f>
        <v/>
      </c>
    </row>
    <row r="338" spans="2:11" ht="60" customHeight="1" x14ac:dyDescent="0.25">
      <c r="B338" s="287" t="str">
        <f>IF('État de l''équipement'!C314="","",'État de l''équipement'!C314)</f>
        <v/>
      </c>
      <c r="C338" s="284" t="str">
        <f>IF('État de l''équipement'!D314="","",'État de l''équipement'!D314)</f>
        <v/>
      </c>
      <c r="D338" s="284" t="str">
        <f>IF('Calibration et stabilité du TDM'!N327="","",IF(AND('Calibration et stabilité du TDM'!N327="Conforme",'Calibration et stabilité du TDM'!O327="Conforme"),"Conforme", "Non conforme"))</f>
        <v/>
      </c>
      <c r="E338" s="366" t="str">
        <f>IF('Fonctionnement des indicateurs'!D313="","",'Fonctionnement des indicateurs'!D313)</f>
        <v/>
      </c>
      <c r="F338" s="367"/>
      <c r="G338" s="368"/>
      <c r="H338" s="322" t="str">
        <f>IF('Stations acquisition et recon.'!D326="","",'Stations acquisition et recon.'!D326)</f>
        <v/>
      </c>
      <c r="I338" s="286" t="str">
        <f>IF('Stations acquisition et recon.'!H326="","",'Stations acquisition et recon.'!H326)</f>
        <v/>
      </c>
      <c r="J338" s="286" t="str">
        <f>IF('Stations acquisition et recon.'!L326="","",'Stations acquisition et recon.'!L326)</f>
        <v/>
      </c>
      <c r="K338" s="286" t="str">
        <f>IF('Stations acquisition et recon.'!P326="","",'Stations acquisition et recon.'!P326)</f>
        <v/>
      </c>
    </row>
    <row r="339" spans="2:11" ht="60" customHeight="1" x14ac:dyDescent="0.25">
      <c r="B339" s="287" t="str">
        <f>IF('État de l''équipement'!C315="","",'État de l''équipement'!C315)</f>
        <v/>
      </c>
      <c r="C339" s="284" t="str">
        <f>IF('État de l''équipement'!D315="","",'État de l''équipement'!D315)</f>
        <v/>
      </c>
      <c r="D339" s="284" t="str">
        <f>IF('Calibration et stabilité du TDM'!N328="","",IF(AND('Calibration et stabilité du TDM'!N328="Conforme",'Calibration et stabilité du TDM'!O328="Conforme"),"Conforme", "Non conforme"))</f>
        <v/>
      </c>
      <c r="E339" s="366" t="str">
        <f>IF('Fonctionnement des indicateurs'!D314="","",'Fonctionnement des indicateurs'!D314)</f>
        <v/>
      </c>
      <c r="F339" s="367"/>
      <c r="G339" s="368"/>
      <c r="H339" s="322" t="str">
        <f>IF('Stations acquisition et recon.'!D327="","",'Stations acquisition et recon.'!D327)</f>
        <v/>
      </c>
      <c r="I339" s="286" t="str">
        <f>IF('Stations acquisition et recon.'!H327="","",'Stations acquisition et recon.'!H327)</f>
        <v/>
      </c>
      <c r="J339" s="286" t="str">
        <f>IF('Stations acquisition et recon.'!L327="","",'Stations acquisition et recon.'!L327)</f>
        <v/>
      </c>
      <c r="K339" s="286" t="str">
        <f>IF('Stations acquisition et recon.'!P327="","",'Stations acquisition et recon.'!P327)</f>
        <v/>
      </c>
    </row>
    <row r="340" spans="2:11" ht="60" customHeight="1" x14ac:dyDescent="0.25">
      <c r="B340" s="287" t="str">
        <f>IF('État de l''équipement'!C316="","",'État de l''équipement'!C316)</f>
        <v/>
      </c>
      <c r="C340" s="284" t="str">
        <f>IF('État de l''équipement'!D316="","",'État de l''équipement'!D316)</f>
        <v/>
      </c>
      <c r="D340" s="284" t="str">
        <f>IF('Calibration et stabilité du TDM'!N329="","",IF(AND('Calibration et stabilité du TDM'!N329="Conforme",'Calibration et stabilité du TDM'!O329="Conforme"),"Conforme", "Non conforme"))</f>
        <v/>
      </c>
      <c r="E340" s="366" t="str">
        <f>IF('Fonctionnement des indicateurs'!D315="","",'Fonctionnement des indicateurs'!D315)</f>
        <v/>
      </c>
      <c r="F340" s="367"/>
      <c r="G340" s="368"/>
      <c r="H340" s="322" t="str">
        <f>IF('Stations acquisition et recon.'!D328="","",'Stations acquisition et recon.'!D328)</f>
        <v/>
      </c>
      <c r="I340" s="286" t="str">
        <f>IF('Stations acquisition et recon.'!H328="","",'Stations acquisition et recon.'!H328)</f>
        <v/>
      </c>
      <c r="J340" s="286" t="str">
        <f>IF('Stations acquisition et recon.'!L328="","",'Stations acquisition et recon.'!L328)</f>
        <v/>
      </c>
      <c r="K340" s="286" t="str">
        <f>IF('Stations acquisition et recon.'!P328="","",'Stations acquisition et recon.'!P328)</f>
        <v/>
      </c>
    </row>
    <row r="341" spans="2:11" ht="60" customHeight="1" x14ac:dyDescent="0.25">
      <c r="B341" s="287" t="str">
        <f>IF('État de l''équipement'!C317="","",'État de l''équipement'!C317)</f>
        <v/>
      </c>
      <c r="C341" s="284" t="str">
        <f>IF('État de l''équipement'!D317="","",'État de l''équipement'!D317)</f>
        <v/>
      </c>
      <c r="D341" s="284" t="str">
        <f>IF('Calibration et stabilité du TDM'!N330="","",IF(AND('Calibration et stabilité du TDM'!N330="Conforme",'Calibration et stabilité du TDM'!O330="Conforme"),"Conforme", "Non conforme"))</f>
        <v/>
      </c>
      <c r="E341" s="366" t="str">
        <f>IF('Fonctionnement des indicateurs'!D316="","",'Fonctionnement des indicateurs'!D316)</f>
        <v/>
      </c>
      <c r="F341" s="367"/>
      <c r="G341" s="368"/>
      <c r="H341" s="322" t="str">
        <f>IF('Stations acquisition et recon.'!D329="","",'Stations acquisition et recon.'!D329)</f>
        <v/>
      </c>
      <c r="I341" s="286" t="str">
        <f>IF('Stations acquisition et recon.'!H329="","",'Stations acquisition et recon.'!H329)</f>
        <v/>
      </c>
      <c r="J341" s="286" t="str">
        <f>IF('Stations acquisition et recon.'!L329="","",'Stations acquisition et recon.'!L329)</f>
        <v/>
      </c>
      <c r="K341" s="286" t="str">
        <f>IF('Stations acquisition et recon.'!P329="","",'Stations acquisition et recon.'!P329)</f>
        <v/>
      </c>
    </row>
    <row r="342" spans="2:11" ht="60" customHeight="1" x14ac:dyDescent="0.25">
      <c r="B342" s="287" t="str">
        <f>IF('État de l''équipement'!C318="","",'État de l''équipement'!C318)</f>
        <v/>
      </c>
      <c r="C342" s="284" t="str">
        <f>IF('État de l''équipement'!D318="","",'État de l''équipement'!D318)</f>
        <v/>
      </c>
      <c r="D342" s="284" t="str">
        <f>IF('Calibration et stabilité du TDM'!N331="","",IF(AND('Calibration et stabilité du TDM'!N331="Conforme",'Calibration et stabilité du TDM'!O331="Conforme"),"Conforme", "Non conforme"))</f>
        <v/>
      </c>
      <c r="E342" s="366" t="str">
        <f>IF('Fonctionnement des indicateurs'!D317="","",'Fonctionnement des indicateurs'!D317)</f>
        <v/>
      </c>
      <c r="F342" s="367"/>
      <c r="G342" s="368"/>
      <c r="H342" s="322" t="str">
        <f>IF('Stations acquisition et recon.'!D330="","",'Stations acquisition et recon.'!D330)</f>
        <v/>
      </c>
      <c r="I342" s="286" t="str">
        <f>IF('Stations acquisition et recon.'!H330="","",'Stations acquisition et recon.'!H330)</f>
        <v/>
      </c>
      <c r="J342" s="286" t="str">
        <f>IF('Stations acquisition et recon.'!L330="","",'Stations acquisition et recon.'!L330)</f>
        <v/>
      </c>
      <c r="K342" s="286" t="str">
        <f>IF('Stations acquisition et recon.'!P330="","",'Stations acquisition et recon.'!P330)</f>
        <v/>
      </c>
    </row>
    <row r="343" spans="2:11" ht="60" customHeight="1" x14ac:dyDescent="0.25">
      <c r="B343" s="287" t="str">
        <f>IF('État de l''équipement'!C319="","",'État de l''équipement'!C319)</f>
        <v/>
      </c>
      <c r="C343" s="284" t="str">
        <f>IF('État de l''équipement'!D319="","",'État de l''équipement'!D319)</f>
        <v/>
      </c>
      <c r="D343" s="284" t="str">
        <f>IF('Calibration et stabilité du TDM'!N332="","",IF(AND('Calibration et stabilité du TDM'!N332="Conforme",'Calibration et stabilité du TDM'!O332="Conforme"),"Conforme", "Non conforme"))</f>
        <v/>
      </c>
      <c r="E343" s="366" t="str">
        <f>IF('Fonctionnement des indicateurs'!D318="","",'Fonctionnement des indicateurs'!D318)</f>
        <v/>
      </c>
      <c r="F343" s="367"/>
      <c r="G343" s="368"/>
      <c r="H343" s="322" t="str">
        <f>IF('Stations acquisition et recon.'!D331="","",'Stations acquisition et recon.'!D331)</f>
        <v/>
      </c>
      <c r="I343" s="286" t="str">
        <f>IF('Stations acquisition et recon.'!H331="","",'Stations acquisition et recon.'!H331)</f>
        <v/>
      </c>
      <c r="J343" s="286" t="str">
        <f>IF('Stations acquisition et recon.'!L331="","",'Stations acquisition et recon.'!L331)</f>
        <v/>
      </c>
      <c r="K343" s="286" t="str">
        <f>IF('Stations acquisition et recon.'!P331="","",'Stations acquisition et recon.'!P331)</f>
        <v/>
      </c>
    </row>
    <row r="344" spans="2:11" ht="60" customHeight="1" x14ac:dyDescent="0.25">
      <c r="B344" s="287" t="str">
        <f>IF('État de l''équipement'!C320="","",'État de l''équipement'!C320)</f>
        <v/>
      </c>
      <c r="C344" s="284" t="str">
        <f>IF('État de l''équipement'!D320="","",'État de l''équipement'!D320)</f>
        <v/>
      </c>
      <c r="D344" s="284" t="e">
        <f>IF('Calibration et stabilité du TDM'!#REF!="","",IF(AND('Calibration et stabilité du TDM'!#REF!="Conforme",'Calibration et stabilité du TDM'!#REF!="Conforme"),"Conforme", "Non conforme"))</f>
        <v>#REF!</v>
      </c>
      <c r="E344" s="366" t="str">
        <f>IF('Fonctionnement des indicateurs'!D319="","",'Fonctionnement des indicateurs'!D319)</f>
        <v/>
      </c>
      <c r="F344" s="367"/>
      <c r="G344" s="368"/>
      <c r="H344" s="322" t="str">
        <f>IF('Stations acquisition et recon.'!D332="","",'Stations acquisition et recon.'!D332)</f>
        <v/>
      </c>
      <c r="I344" s="286" t="str">
        <f>IF('Stations acquisition et recon.'!H332="","",'Stations acquisition et recon.'!H332)</f>
        <v/>
      </c>
      <c r="J344" s="286" t="str">
        <f>IF('Stations acquisition et recon.'!L332="","",'Stations acquisition et recon.'!L332)</f>
        <v/>
      </c>
      <c r="K344" s="286" t="str">
        <f>IF('Stations acquisition et recon.'!P332="","",'Stations acquisition et recon.'!P332)</f>
        <v/>
      </c>
    </row>
    <row r="345" spans="2:11" ht="60" customHeight="1" x14ac:dyDescent="0.25">
      <c r="B345" s="287" t="str">
        <f>IF('État de l''équipement'!C321="","",'État de l''équipement'!C321)</f>
        <v/>
      </c>
      <c r="C345" s="284" t="str">
        <f>IF('État de l''équipement'!D321="","",'État de l''équipement'!D321)</f>
        <v/>
      </c>
      <c r="D345" s="284" t="e">
        <f>IF('Calibration et stabilité du TDM'!#REF!="","",IF(AND('Calibration et stabilité du TDM'!#REF!="Conforme",'Calibration et stabilité du TDM'!#REF!="Conforme"),"Conforme", "Non conforme"))</f>
        <v>#REF!</v>
      </c>
      <c r="E345" s="366" t="e">
        <f>IF('Fonctionnement des indicateurs'!#REF!="","",'Fonctionnement des indicateurs'!#REF!)</f>
        <v>#REF!</v>
      </c>
      <c r="F345" s="367"/>
      <c r="G345" s="368"/>
      <c r="H345" s="322" t="str">
        <f>IF('Stations acquisition et recon.'!D333="","",'Stations acquisition et recon.'!D333)</f>
        <v/>
      </c>
      <c r="I345" s="286" t="str">
        <f>IF('Stations acquisition et recon.'!H333="","",'Stations acquisition et recon.'!H333)</f>
        <v/>
      </c>
      <c r="J345" s="286" t="str">
        <f>IF('Stations acquisition et recon.'!L333="","",'Stations acquisition et recon.'!L333)</f>
        <v/>
      </c>
      <c r="K345" s="286" t="str">
        <f>IF('Stations acquisition et recon.'!P333="","",'Stations acquisition et recon.'!P333)</f>
        <v/>
      </c>
    </row>
    <row r="346" spans="2:11" ht="60" customHeight="1" x14ac:dyDescent="0.25">
      <c r="B346" s="287" t="str">
        <f>IF('État de l''équipement'!C322="","",'État de l''équipement'!C322)</f>
        <v/>
      </c>
      <c r="C346" s="284" t="str">
        <f>IF('État de l''équipement'!D322="","",'État de l''équipement'!D322)</f>
        <v/>
      </c>
      <c r="D346" s="284" t="str">
        <f>IF('Calibration et stabilité du TDM'!N333="","",IF(AND('Calibration et stabilité du TDM'!N333="Conforme",'Calibration et stabilité du TDM'!O333="Conforme"),"Conforme", "Non conforme"))</f>
        <v/>
      </c>
      <c r="E346" s="366" t="e">
        <f>IF('Fonctionnement des indicateurs'!#REF!="","",'Fonctionnement des indicateurs'!#REF!)</f>
        <v>#REF!</v>
      </c>
      <c r="F346" s="367"/>
      <c r="G346" s="368"/>
      <c r="H346" s="322" t="str">
        <f>IF('Stations acquisition et recon.'!D334="","",'Stations acquisition et recon.'!D334)</f>
        <v/>
      </c>
      <c r="I346" s="286" t="str">
        <f>IF('Stations acquisition et recon.'!H334="","",'Stations acquisition et recon.'!H334)</f>
        <v/>
      </c>
      <c r="J346" s="286" t="str">
        <f>IF('Stations acquisition et recon.'!L334="","",'Stations acquisition et recon.'!L334)</f>
        <v/>
      </c>
      <c r="K346" s="286" t="str">
        <f>IF('Stations acquisition et recon.'!P334="","",'Stations acquisition et recon.'!P334)</f>
        <v/>
      </c>
    </row>
    <row r="347" spans="2:11" ht="60" customHeight="1" x14ac:dyDescent="0.25">
      <c r="B347" s="287" t="str">
        <f>IF('État de l''équipement'!C323="","",'État de l''équipement'!C323)</f>
        <v/>
      </c>
      <c r="C347" s="284" t="str">
        <f>IF('État de l''équipement'!D323="","",'État de l''équipement'!D323)</f>
        <v/>
      </c>
      <c r="D347" s="284" t="str">
        <f>IF('Calibration et stabilité du TDM'!N334="","",IF(AND('Calibration et stabilité du TDM'!N334="Conforme",'Calibration et stabilité du TDM'!O334="Conforme"),"Conforme", "Non conforme"))</f>
        <v/>
      </c>
      <c r="E347" s="366" t="str">
        <f>IF('Fonctionnement des indicateurs'!D320="","",'Fonctionnement des indicateurs'!D320)</f>
        <v/>
      </c>
      <c r="F347" s="367"/>
      <c r="G347" s="368"/>
      <c r="H347" s="322" t="str">
        <f>IF('Stations acquisition et recon.'!D335="","",'Stations acquisition et recon.'!D335)</f>
        <v/>
      </c>
      <c r="I347" s="286" t="str">
        <f>IF('Stations acquisition et recon.'!H335="","",'Stations acquisition et recon.'!H335)</f>
        <v/>
      </c>
      <c r="J347" s="286" t="str">
        <f>IF('Stations acquisition et recon.'!L335="","",'Stations acquisition et recon.'!L335)</f>
        <v/>
      </c>
      <c r="K347" s="286" t="str">
        <f>IF('Stations acquisition et recon.'!P335="","",'Stations acquisition et recon.'!P335)</f>
        <v/>
      </c>
    </row>
    <row r="348" spans="2:11" ht="60" customHeight="1" x14ac:dyDescent="0.25">
      <c r="B348" s="287" t="str">
        <f>IF('État de l''équipement'!C324="","",'État de l''équipement'!C324)</f>
        <v/>
      </c>
      <c r="C348" s="284" t="str">
        <f>IF('État de l''équipement'!D324="","",'État de l''équipement'!D324)</f>
        <v/>
      </c>
      <c r="D348" s="284" t="str">
        <f>IF('Calibration et stabilité du TDM'!N335="","",IF(AND('Calibration et stabilité du TDM'!N335="Conforme",'Calibration et stabilité du TDM'!O335="Conforme"),"Conforme", "Non conforme"))</f>
        <v/>
      </c>
      <c r="E348" s="366" t="str">
        <f>IF('Fonctionnement des indicateurs'!D321="","",'Fonctionnement des indicateurs'!D321)</f>
        <v/>
      </c>
      <c r="F348" s="367"/>
      <c r="G348" s="368"/>
      <c r="H348" s="322" t="e">
        <f>IF('Stations acquisition et recon.'!#REF!="","",'Stations acquisition et recon.'!#REF!)</f>
        <v>#REF!</v>
      </c>
      <c r="I348" s="286" t="e">
        <f>IF('Stations acquisition et recon.'!#REF!="","",'Stations acquisition et recon.'!#REF!)</f>
        <v>#REF!</v>
      </c>
      <c r="J348" s="286" t="e">
        <f>IF('Stations acquisition et recon.'!#REF!="","",'Stations acquisition et recon.'!#REF!)</f>
        <v>#REF!</v>
      </c>
      <c r="K348" s="286" t="e">
        <f>IF('Stations acquisition et recon.'!#REF!="","",'Stations acquisition et recon.'!#REF!)</f>
        <v>#REF!</v>
      </c>
    </row>
    <row r="349" spans="2:11" ht="60" customHeight="1" x14ac:dyDescent="0.25">
      <c r="B349" s="287" t="str">
        <f>IF('État de l''équipement'!C325="","",'État de l''équipement'!C325)</f>
        <v/>
      </c>
      <c r="C349" s="284" t="str">
        <f>IF('État de l''équipement'!D325="","",'État de l''équipement'!D325)</f>
        <v/>
      </c>
      <c r="D349" s="284" t="str">
        <f>IF('Calibration et stabilité du TDM'!N336="","",IF(AND('Calibration et stabilité du TDM'!N336="Conforme",'Calibration et stabilité du TDM'!O336="Conforme"),"Conforme", "Non conforme"))</f>
        <v/>
      </c>
      <c r="E349" s="366" t="str">
        <f>IF('Fonctionnement des indicateurs'!D322="","",'Fonctionnement des indicateurs'!D322)</f>
        <v/>
      </c>
      <c r="F349" s="367"/>
      <c r="G349" s="368"/>
      <c r="H349" s="322" t="e">
        <f>IF('Stations acquisition et recon.'!#REF!="","",'Stations acquisition et recon.'!#REF!)</f>
        <v>#REF!</v>
      </c>
      <c r="I349" s="286" t="e">
        <f>IF('Stations acquisition et recon.'!#REF!="","",'Stations acquisition et recon.'!#REF!)</f>
        <v>#REF!</v>
      </c>
      <c r="J349" s="286" t="e">
        <f>IF('Stations acquisition et recon.'!#REF!="","",'Stations acquisition et recon.'!#REF!)</f>
        <v>#REF!</v>
      </c>
      <c r="K349" s="286" t="e">
        <f>IF('Stations acquisition et recon.'!#REF!="","",'Stations acquisition et recon.'!#REF!)</f>
        <v>#REF!</v>
      </c>
    </row>
    <row r="350" spans="2:11" ht="60" customHeight="1" x14ac:dyDescent="0.25">
      <c r="B350" s="287" t="str">
        <f>IF('État de l''équipement'!C326="","",'État de l''équipement'!C326)</f>
        <v/>
      </c>
      <c r="C350" s="284" t="str">
        <f>IF('État de l''équipement'!D326="","",'État de l''équipement'!D326)</f>
        <v/>
      </c>
      <c r="D350" s="284" t="str">
        <f>IF('Calibration et stabilité du TDM'!N337="","",IF(AND('Calibration et stabilité du TDM'!N337="Conforme",'Calibration et stabilité du TDM'!O337="Conforme"),"Conforme", "Non conforme"))</f>
        <v/>
      </c>
      <c r="E350" s="366" t="str">
        <f>IF('Fonctionnement des indicateurs'!D323="","",'Fonctionnement des indicateurs'!D323)</f>
        <v/>
      </c>
      <c r="F350" s="367"/>
      <c r="G350" s="368"/>
      <c r="H350" s="322" t="str">
        <f>IF('Stations acquisition et recon.'!D336="","",'Stations acquisition et recon.'!D336)</f>
        <v/>
      </c>
      <c r="I350" s="286" t="str">
        <f>IF('Stations acquisition et recon.'!H336="","",'Stations acquisition et recon.'!H336)</f>
        <v/>
      </c>
      <c r="J350" s="286" t="str">
        <f>IF('Stations acquisition et recon.'!L336="","",'Stations acquisition et recon.'!L336)</f>
        <v/>
      </c>
      <c r="K350" s="286" t="str">
        <f>IF('Stations acquisition et recon.'!P336="","",'Stations acquisition et recon.'!P336)</f>
        <v/>
      </c>
    </row>
    <row r="351" spans="2:11" ht="60" customHeight="1" x14ac:dyDescent="0.25">
      <c r="B351" s="287" t="str">
        <f>IF('État de l''équipement'!C327="","",'État de l''équipement'!C327)</f>
        <v/>
      </c>
      <c r="C351" s="284" t="str">
        <f>IF('État de l''équipement'!D327="","",'État de l''équipement'!D327)</f>
        <v/>
      </c>
      <c r="D351" s="284" t="str">
        <f>IF('Calibration et stabilité du TDM'!N338="","",IF(AND('Calibration et stabilité du TDM'!N338="Conforme",'Calibration et stabilité du TDM'!O338="Conforme"),"Conforme", "Non conforme"))</f>
        <v/>
      </c>
      <c r="E351" s="366" t="str">
        <f>IF('Fonctionnement des indicateurs'!D324="","",'Fonctionnement des indicateurs'!D324)</f>
        <v/>
      </c>
      <c r="F351" s="367"/>
      <c r="G351" s="368"/>
      <c r="H351" s="322" t="str">
        <f>IF('Stations acquisition et recon.'!D337="","",'Stations acquisition et recon.'!D337)</f>
        <v/>
      </c>
      <c r="I351" s="286" t="str">
        <f>IF('Stations acquisition et recon.'!H337="","",'Stations acquisition et recon.'!H337)</f>
        <v/>
      </c>
      <c r="J351" s="286" t="str">
        <f>IF('Stations acquisition et recon.'!L337="","",'Stations acquisition et recon.'!L337)</f>
        <v/>
      </c>
      <c r="K351" s="286" t="str">
        <f>IF('Stations acquisition et recon.'!P337="","",'Stations acquisition et recon.'!P337)</f>
        <v/>
      </c>
    </row>
    <row r="352" spans="2:11" ht="60" customHeight="1" x14ac:dyDescent="0.25">
      <c r="B352" s="287" t="str">
        <f>IF('État de l''équipement'!C328="","",'État de l''équipement'!C328)</f>
        <v/>
      </c>
      <c r="C352" s="284" t="str">
        <f>IF('État de l''équipement'!D328="","",'État de l''équipement'!D328)</f>
        <v/>
      </c>
      <c r="D352" s="284" t="str">
        <f>IF('Calibration et stabilité du TDM'!N339="","",IF(AND('Calibration et stabilité du TDM'!N339="Conforme",'Calibration et stabilité du TDM'!O339="Conforme"),"Conforme", "Non conforme"))</f>
        <v/>
      </c>
      <c r="E352" s="366" t="str">
        <f>IF('Fonctionnement des indicateurs'!D325="","",'Fonctionnement des indicateurs'!D325)</f>
        <v/>
      </c>
      <c r="F352" s="367"/>
      <c r="G352" s="368"/>
      <c r="H352" s="322" t="str">
        <f>IF('Stations acquisition et recon.'!D338="","",'Stations acquisition et recon.'!D338)</f>
        <v/>
      </c>
      <c r="I352" s="286" t="str">
        <f>IF('Stations acquisition et recon.'!H338="","",'Stations acquisition et recon.'!H338)</f>
        <v/>
      </c>
      <c r="J352" s="286" t="str">
        <f>IF('Stations acquisition et recon.'!L338="","",'Stations acquisition et recon.'!L338)</f>
        <v/>
      </c>
      <c r="K352" s="286" t="str">
        <f>IF('Stations acquisition et recon.'!P338="","",'Stations acquisition et recon.'!P338)</f>
        <v/>
      </c>
    </row>
    <row r="353" spans="2:11" ht="60" customHeight="1" x14ac:dyDescent="0.25">
      <c r="B353" s="287" t="str">
        <f>IF('État de l''équipement'!C329="","",'État de l''équipement'!C329)</f>
        <v/>
      </c>
      <c r="C353" s="284" t="str">
        <f>IF('État de l''équipement'!D329="","",'État de l''équipement'!D329)</f>
        <v/>
      </c>
      <c r="D353" s="284" t="str">
        <f>IF('Calibration et stabilité du TDM'!N340="","",IF(AND('Calibration et stabilité du TDM'!N340="Conforme",'Calibration et stabilité du TDM'!O340="Conforme"),"Conforme", "Non conforme"))</f>
        <v/>
      </c>
      <c r="E353" s="366" t="str">
        <f>IF('Fonctionnement des indicateurs'!D326="","",'Fonctionnement des indicateurs'!D326)</f>
        <v/>
      </c>
      <c r="F353" s="367"/>
      <c r="G353" s="368"/>
      <c r="H353" s="285" t="str">
        <f>IF('Stations acquisition et recon.'!D339="","",'Stations acquisition et recon.'!D339)</f>
        <v/>
      </c>
      <c r="I353" s="286" t="str">
        <f>IF('Stations acquisition et recon.'!H339="","",'Stations acquisition et recon.'!H339)</f>
        <v/>
      </c>
      <c r="J353" s="286" t="str">
        <f>IF('Stations acquisition et recon.'!L339="","",'Stations acquisition et recon.'!L339)</f>
        <v/>
      </c>
      <c r="K353" s="286" t="str">
        <f>IF('Stations acquisition et recon.'!P339="","",'Stations acquisition et recon.'!P339)</f>
        <v/>
      </c>
    </row>
    <row r="354" spans="2:11" ht="60" customHeight="1" x14ac:dyDescent="0.25">
      <c r="B354" s="287" t="str">
        <f>IF('État de l''équipement'!C330="","",'État de l''équipement'!C330)</f>
        <v/>
      </c>
      <c r="C354" s="284" t="str">
        <f>IF('État de l''équipement'!D330="","",'État de l''équipement'!D330)</f>
        <v/>
      </c>
      <c r="D354" s="284" t="str">
        <f>IF('Calibration et stabilité du TDM'!N341="","",IF(AND('Calibration et stabilité du TDM'!N341="Conforme",'Calibration et stabilité du TDM'!O341="Conforme"),"Conforme", "Non conforme"))</f>
        <v/>
      </c>
      <c r="E354" s="366" t="str">
        <f>IF('Fonctionnement des indicateurs'!D327="","",'Fonctionnement des indicateurs'!D327)</f>
        <v/>
      </c>
      <c r="F354" s="367"/>
      <c r="G354" s="368"/>
      <c r="H354" s="285" t="str">
        <f>IF('Stations acquisition et recon.'!D340="","",'Stations acquisition et recon.'!D340)</f>
        <v/>
      </c>
      <c r="I354" s="286" t="str">
        <f>IF('Stations acquisition et recon.'!H340="","",'Stations acquisition et recon.'!H340)</f>
        <v/>
      </c>
      <c r="J354" s="286" t="str">
        <f>IF('Stations acquisition et recon.'!L340="","",'Stations acquisition et recon.'!L340)</f>
        <v/>
      </c>
      <c r="K354" s="286" t="str">
        <f>IF('Stations acquisition et recon.'!P340="","",'Stations acquisition et recon.'!P340)</f>
        <v/>
      </c>
    </row>
    <row r="355" spans="2:11" ht="60" customHeight="1" x14ac:dyDescent="0.25">
      <c r="B355" s="287" t="str">
        <f>IF('État de l''équipement'!C331="","",'État de l''équipement'!C331)</f>
        <v/>
      </c>
      <c r="C355" s="284" t="str">
        <f>IF('État de l''équipement'!D331="","",'État de l''équipement'!D331)</f>
        <v/>
      </c>
      <c r="D355" s="284" t="str">
        <f>IF('Calibration et stabilité du TDM'!N342="","",IF(AND('Calibration et stabilité du TDM'!N342="Conforme",'Calibration et stabilité du TDM'!O342="Conforme"),"Conforme", "Non conforme"))</f>
        <v/>
      </c>
      <c r="E355" s="366" t="str">
        <f>IF('Fonctionnement des indicateurs'!D328="","",'Fonctionnement des indicateurs'!D328)</f>
        <v/>
      </c>
      <c r="F355" s="367"/>
      <c r="G355" s="368"/>
      <c r="H355" s="285" t="str">
        <f>IF('Stations acquisition et recon.'!D341="","",'Stations acquisition et recon.'!D341)</f>
        <v/>
      </c>
      <c r="I355" s="286" t="str">
        <f>IF('Stations acquisition et recon.'!H341="","",'Stations acquisition et recon.'!H341)</f>
        <v/>
      </c>
      <c r="J355" s="286" t="str">
        <f>IF('Stations acquisition et recon.'!L341="","",'Stations acquisition et recon.'!L341)</f>
        <v/>
      </c>
      <c r="K355" s="286" t="str">
        <f>IF('Stations acquisition et recon.'!P341="","",'Stations acquisition et recon.'!P341)</f>
        <v/>
      </c>
    </row>
    <row r="356" spans="2:11" ht="60" customHeight="1" x14ac:dyDescent="0.25">
      <c r="B356" s="287" t="str">
        <f>IF('État de l''équipement'!C332="","",'État de l''équipement'!C332)</f>
        <v/>
      </c>
      <c r="C356" s="284" t="str">
        <f>IF('État de l''équipement'!D332="","",'État de l''équipement'!D332)</f>
        <v/>
      </c>
      <c r="D356" s="284" t="str">
        <f>IF('Calibration et stabilité du TDM'!N343="","",IF(AND('Calibration et stabilité du TDM'!N343="Conforme",'Calibration et stabilité du TDM'!O343="Conforme"),"Conforme", "Non conforme"))</f>
        <v/>
      </c>
      <c r="E356" s="366" t="str">
        <f>IF('Fonctionnement des indicateurs'!D329="","",'Fonctionnement des indicateurs'!D329)</f>
        <v/>
      </c>
      <c r="F356" s="367"/>
      <c r="G356" s="368"/>
      <c r="H356" s="285" t="str">
        <f>IF('Stations acquisition et recon.'!D342="","",'Stations acquisition et recon.'!D342)</f>
        <v/>
      </c>
      <c r="I356" s="286" t="str">
        <f>IF('Stations acquisition et recon.'!H342="","",'Stations acquisition et recon.'!H342)</f>
        <v/>
      </c>
      <c r="J356" s="286" t="str">
        <f>IF('Stations acquisition et recon.'!L342="","",'Stations acquisition et recon.'!L342)</f>
        <v/>
      </c>
      <c r="K356" s="286" t="str">
        <f>IF('Stations acquisition et recon.'!P342="","",'Stations acquisition et recon.'!P342)</f>
        <v/>
      </c>
    </row>
    <row r="357" spans="2:11" ht="60" customHeight="1" x14ac:dyDescent="0.25">
      <c r="B357" s="287" t="str">
        <f>IF('État de l''équipement'!C333="","",'État de l''équipement'!C333)</f>
        <v/>
      </c>
      <c r="C357" s="284" t="str">
        <f>IF('État de l''équipement'!D333="","",'État de l''équipement'!D333)</f>
        <v/>
      </c>
      <c r="D357" s="284" t="str">
        <f>IF('Calibration et stabilité du TDM'!N344="","",IF(AND('Calibration et stabilité du TDM'!N344="Conforme",'Calibration et stabilité du TDM'!O344="Conforme"),"Conforme", "Non conforme"))</f>
        <v/>
      </c>
      <c r="E357" s="366" t="str">
        <f>IF('Fonctionnement des indicateurs'!D330="","",'Fonctionnement des indicateurs'!D330)</f>
        <v/>
      </c>
      <c r="F357" s="367"/>
      <c r="G357" s="368"/>
      <c r="H357" s="285" t="str">
        <f>IF('Stations acquisition et recon.'!D343="","",'Stations acquisition et recon.'!D343)</f>
        <v/>
      </c>
      <c r="I357" s="286" t="str">
        <f>IF('Stations acquisition et recon.'!H343="","",'Stations acquisition et recon.'!H343)</f>
        <v/>
      </c>
      <c r="J357" s="286" t="str">
        <f>IF('Stations acquisition et recon.'!L343="","",'Stations acquisition et recon.'!L343)</f>
        <v/>
      </c>
      <c r="K357" s="286" t="str">
        <f>IF('Stations acquisition et recon.'!P343="","",'Stations acquisition et recon.'!P343)</f>
        <v/>
      </c>
    </row>
    <row r="358" spans="2:11" ht="60" customHeight="1" x14ac:dyDescent="0.25">
      <c r="B358" s="287" t="str">
        <f>IF('État de l''équipement'!C334="","",'État de l''équipement'!C334)</f>
        <v/>
      </c>
      <c r="C358" s="284" t="str">
        <f>IF('État de l''équipement'!D334="","",'État de l''équipement'!D334)</f>
        <v/>
      </c>
      <c r="D358" s="284" t="str">
        <f>IF('Calibration et stabilité du TDM'!N345="","",IF(AND('Calibration et stabilité du TDM'!N345="Conforme",'Calibration et stabilité du TDM'!O345="Conforme"),"Conforme", "Non conforme"))</f>
        <v/>
      </c>
      <c r="E358" s="366" t="str">
        <f>IF('Fonctionnement des indicateurs'!D331="","",'Fonctionnement des indicateurs'!D331)</f>
        <v/>
      </c>
      <c r="F358" s="367"/>
      <c r="G358" s="368"/>
      <c r="H358" s="285" t="str">
        <f>IF('Stations acquisition et recon.'!D344="","",'Stations acquisition et recon.'!D344)</f>
        <v/>
      </c>
      <c r="I358" s="286" t="str">
        <f>IF('Stations acquisition et recon.'!H344="","",'Stations acquisition et recon.'!H344)</f>
        <v/>
      </c>
      <c r="J358" s="286" t="str">
        <f>IF('Stations acquisition et recon.'!L344="","",'Stations acquisition et recon.'!L344)</f>
        <v/>
      </c>
      <c r="K358" s="286" t="str">
        <f>IF('Stations acquisition et recon.'!P344="","",'Stations acquisition et recon.'!P344)</f>
        <v/>
      </c>
    </row>
    <row r="359" spans="2:11" ht="60" customHeight="1" x14ac:dyDescent="0.25">
      <c r="B359" s="287" t="str">
        <f>IF('État de l''équipement'!C335="","",'État de l''équipement'!C335)</f>
        <v/>
      </c>
      <c r="C359" s="284" t="str">
        <f>IF('État de l''équipement'!D335="","",'État de l''équipement'!D335)</f>
        <v/>
      </c>
      <c r="D359" s="284" t="str">
        <f>IF('Calibration et stabilité du TDM'!N346="","",IF(AND('Calibration et stabilité du TDM'!N346="Conforme",'Calibration et stabilité du TDM'!O346="Conforme"),"Conforme", "Non conforme"))</f>
        <v/>
      </c>
      <c r="E359" s="366" t="str">
        <f>IF('Fonctionnement des indicateurs'!D332="","",'Fonctionnement des indicateurs'!D332)</f>
        <v/>
      </c>
      <c r="F359" s="367"/>
      <c r="G359" s="368"/>
      <c r="H359" s="285" t="str">
        <f>IF('Stations acquisition et recon.'!D345="","",'Stations acquisition et recon.'!D345)</f>
        <v/>
      </c>
      <c r="I359" s="286" t="str">
        <f>IF('Stations acquisition et recon.'!H345="","",'Stations acquisition et recon.'!H345)</f>
        <v/>
      </c>
      <c r="J359" s="286" t="str">
        <f>IF('Stations acquisition et recon.'!L345="","",'Stations acquisition et recon.'!L345)</f>
        <v/>
      </c>
      <c r="K359" s="286" t="str">
        <f>IF('Stations acquisition et recon.'!P345="","",'Stations acquisition et recon.'!P345)</f>
        <v/>
      </c>
    </row>
    <row r="360" spans="2:11" ht="60" customHeight="1" x14ac:dyDescent="0.25">
      <c r="B360" s="287" t="str">
        <f>IF('État de l''équipement'!C336="","",'État de l''équipement'!C336)</f>
        <v/>
      </c>
      <c r="C360" s="284" t="str">
        <f>IF('État de l''équipement'!D336="","",'État de l''équipement'!D336)</f>
        <v/>
      </c>
      <c r="D360" s="284" t="str">
        <f>IF('Calibration et stabilité du TDM'!N347="","",IF(AND('Calibration et stabilité du TDM'!N347="Conforme",'Calibration et stabilité du TDM'!O347="Conforme"),"Conforme", "Non conforme"))</f>
        <v/>
      </c>
      <c r="E360" s="366" t="str">
        <f>IF('Fonctionnement des indicateurs'!D333="","",'Fonctionnement des indicateurs'!D333)</f>
        <v/>
      </c>
      <c r="F360" s="367"/>
      <c r="G360" s="368"/>
      <c r="H360" s="285" t="str">
        <f>IF('Stations acquisition et recon.'!D346="","",'Stations acquisition et recon.'!D346)</f>
        <v/>
      </c>
      <c r="I360" s="286" t="str">
        <f>IF('Stations acquisition et recon.'!H346="","",'Stations acquisition et recon.'!H346)</f>
        <v/>
      </c>
      <c r="J360" s="286" t="str">
        <f>IF('Stations acquisition et recon.'!L346="","",'Stations acquisition et recon.'!L346)</f>
        <v/>
      </c>
      <c r="K360" s="286" t="str">
        <f>IF('Stations acquisition et recon.'!P346="","",'Stations acquisition et recon.'!P346)</f>
        <v/>
      </c>
    </row>
    <row r="361" spans="2:11" ht="60" customHeight="1" x14ac:dyDescent="0.25">
      <c r="B361" s="287" t="str">
        <f>IF('État de l''équipement'!C337="","",'État de l''équipement'!C337)</f>
        <v/>
      </c>
      <c r="C361" s="284" t="str">
        <f>IF('État de l''équipement'!D337="","",'État de l''équipement'!D337)</f>
        <v/>
      </c>
      <c r="D361" s="284" t="str">
        <f>IF('Calibration et stabilité du TDM'!N348="","",IF(AND('Calibration et stabilité du TDM'!N348="Conforme",'Calibration et stabilité du TDM'!O348="Conforme"),"Conforme", "Non conforme"))</f>
        <v/>
      </c>
      <c r="E361" s="366" t="str">
        <f>IF('Fonctionnement des indicateurs'!D334="","",'Fonctionnement des indicateurs'!D334)</f>
        <v/>
      </c>
      <c r="F361" s="367"/>
      <c r="G361" s="368"/>
      <c r="H361" s="285" t="str">
        <f>IF('Stations acquisition et recon.'!D347="","",'Stations acquisition et recon.'!D347)</f>
        <v/>
      </c>
      <c r="I361" s="286" t="str">
        <f>IF('Stations acquisition et recon.'!H347="","",'Stations acquisition et recon.'!H347)</f>
        <v/>
      </c>
      <c r="J361" s="286" t="str">
        <f>IF('Stations acquisition et recon.'!L347="","",'Stations acquisition et recon.'!L347)</f>
        <v/>
      </c>
      <c r="K361" s="286" t="str">
        <f>IF('Stations acquisition et recon.'!P347="","",'Stations acquisition et recon.'!P347)</f>
        <v/>
      </c>
    </row>
    <row r="362" spans="2:11" ht="60" customHeight="1" x14ac:dyDescent="0.25">
      <c r="B362" s="287" t="str">
        <f>IF('État de l''équipement'!C338="","",'État de l''équipement'!C338)</f>
        <v/>
      </c>
      <c r="C362" s="284" t="str">
        <f>IF('État de l''équipement'!D338="","",'État de l''équipement'!D338)</f>
        <v/>
      </c>
      <c r="D362" s="284" t="str">
        <f>IF('Calibration et stabilité du TDM'!N349="","",IF(AND('Calibration et stabilité du TDM'!N349="Conforme",'Calibration et stabilité du TDM'!O349="Conforme"),"Conforme", "Non conforme"))</f>
        <v/>
      </c>
      <c r="E362" s="366" t="str">
        <f>IF('Fonctionnement des indicateurs'!D335="","",'Fonctionnement des indicateurs'!D335)</f>
        <v/>
      </c>
      <c r="F362" s="367"/>
      <c r="G362" s="368"/>
      <c r="H362" s="285" t="str">
        <f>IF('Stations acquisition et recon.'!D348="","",'Stations acquisition et recon.'!D348)</f>
        <v/>
      </c>
      <c r="I362" s="286" t="str">
        <f>IF('Stations acquisition et recon.'!H348="","",'Stations acquisition et recon.'!H348)</f>
        <v/>
      </c>
      <c r="J362" s="286" t="str">
        <f>IF('Stations acquisition et recon.'!L348="","",'Stations acquisition et recon.'!L348)</f>
        <v/>
      </c>
      <c r="K362" s="286" t="str">
        <f>IF('Stations acquisition et recon.'!P348="","",'Stations acquisition et recon.'!P348)</f>
        <v/>
      </c>
    </row>
    <row r="363" spans="2:11" ht="60" customHeight="1" x14ac:dyDescent="0.25">
      <c r="B363" s="287" t="str">
        <f>IF('État de l''équipement'!C339="","",'État de l''équipement'!C339)</f>
        <v/>
      </c>
      <c r="C363" s="284" t="str">
        <f>IF('État de l''équipement'!D339="","",'État de l''équipement'!D339)</f>
        <v/>
      </c>
      <c r="D363" s="284" t="str">
        <f>IF('Calibration et stabilité du TDM'!N350="","",IF(AND('Calibration et stabilité du TDM'!N350="Conforme",'Calibration et stabilité du TDM'!O350="Conforme"),"Conforme", "Non conforme"))</f>
        <v/>
      </c>
      <c r="E363" s="366" t="str">
        <f>IF('Fonctionnement des indicateurs'!D336="","",'Fonctionnement des indicateurs'!D336)</f>
        <v/>
      </c>
      <c r="F363" s="367"/>
      <c r="G363" s="368"/>
      <c r="H363" s="285" t="str">
        <f>IF('Stations acquisition et recon.'!D349="","",'Stations acquisition et recon.'!D349)</f>
        <v/>
      </c>
      <c r="I363" s="286" t="str">
        <f>IF('Stations acquisition et recon.'!H349="","",'Stations acquisition et recon.'!H349)</f>
        <v/>
      </c>
      <c r="J363" s="286" t="str">
        <f>IF('Stations acquisition et recon.'!L349="","",'Stations acquisition et recon.'!L349)</f>
        <v/>
      </c>
      <c r="K363" s="286" t="str">
        <f>IF('Stations acquisition et recon.'!P349="","",'Stations acquisition et recon.'!P349)</f>
        <v/>
      </c>
    </row>
    <row r="364" spans="2:11" ht="60" customHeight="1" x14ac:dyDescent="0.25">
      <c r="B364" s="287" t="str">
        <f>IF('État de l''équipement'!C340="","",'État de l''équipement'!C340)</f>
        <v/>
      </c>
      <c r="C364" s="284" t="str">
        <f>IF('État de l''équipement'!D340="","",'État de l''équipement'!D340)</f>
        <v/>
      </c>
      <c r="D364" s="284" t="str">
        <f>IF('Calibration et stabilité du TDM'!N351="","",IF(AND('Calibration et stabilité du TDM'!N351="Conforme",'Calibration et stabilité du TDM'!O351="Conforme"),"Conforme", "Non conforme"))</f>
        <v/>
      </c>
      <c r="E364" s="366" t="str">
        <f>IF('Fonctionnement des indicateurs'!D337="","",'Fonctionnement des indicateurs'!D337)</f>
        <v/>
      </c>
      <c r="F364" s="367"/>
      <c r="G364" s="368"/>
      <c r="H364" s="285" t="str">
        <f>IF('Stations acquisition et recon.'!D350="","",'Stations acquisition et recon.'!D350)</f>
        <v/>
      </c>
      <c r="I364" s="286" t="str">
        <f>IF('Stations acquisition et recon.'!H350="","",'Stations acquisition et recon.'!H350)</f>
        <v/>
      </c>
      <c r="J364" s="286" t="str">
        <f>IF('Stations acquisition et recon.'!L350="","",'Stations acquisition et recon.'!L350)</f>
        <v/>
      </c>
      <c r="K364" s="286" t="str">
        <f>IF('Stations acquisition et recon.'!P350="","",'Stations acquisition et recon.'!P350)</f>
        <v/>
      </c>
    </row>
    <row r="365" spans="2:11" ht="60" customHeight="1" x14ac:dyDescent="0.25">
      <c r="B365" s="287" t="str">
        <f>IF('État de l''équipement'!C341="","",'État de l''équipement'!C341)</f>
        <v/>
      </c>
      <c r="C365" s="284" t="str">
        <f>IF('État de l''équipement'!D341="","",'État de l''équipement'!D341)</f>
        <v/>
      </c>
      <c r="D365" s="284" t="str">
        <f>IF('Calibration et stabilité du TDM'!N352="","",IF(AND('Calibration et stabilité du TDM'!N352="Conforme",'Calibration et stabilité du TDM'!O352="Conforme"),"Conforme", "Non conforme"))</f>
        <v/>
      </c>
      <c r="E365" s="366" t="str">
        <f>IF('Fonctionnement des indicateurs'!D338="","",'Fonctionnement des indicateurs'!D338)</f>
        <v/>
      </c>
      <c r="F365" s="367"/>
      <c r="G365" s="368"/>
      <c r="H365" s="285" t="str">
        <f>IF('Stations acquisition et recon.'!D351="","",'Stations acquisition et recon.'!D351)</f>
        <v/>
      </c>
      <c r="I365" s="286" t="str">
        <f>IF('Stations acquisition et recon.'!H351="","",'Stations acquisition et recon.'!H351)</f>
        <v/>
      </c>
      <c r="J365" s="286" t="str">
        <f>IF('Stations acquisition et recon.'!L351="","",'Stations acquisition et recon.'!L351)</f>
        <v/>
      </c>
      <c r="K365" s="286" t="str">
        <f>IF('Stations acquisition et recon.'!P351="","",'Stations acquisition et recon.'!P351)</f>
        <v/>
      </c>
    </row>
    <row r="366" spans="2:11" ht="60" customHeight="1" x14ac:dyDescent="0.25">
      <c r="B366" s="287" t="str">
        <f>IF('État de l''équipement'!C342="","",'État de l''équipement'!C342)</f>
        <v/>
      </c>
      <c r="C366" s="284" t="str">
        <f>IF('État de l''équipement'!D342="","",'État de l''équipement'!D342)</f>
        <v/>
      </c>
      <c r="D366" s="284" t="str">
        <f>IF('Calibration et stabilité du TDM'!N353="","",IF(AND('Calibration et stabilité du TDM'!N353="Conforme",'Calibration et stabilité du TDM'!O353="Conforme"),"Conforme", "Non conforme"))</f>
        <v/>
      </c>
      <c r="E366" s="366" t="str">
        <f>IF('Fonctionnement des indicateurs'!D339="","",'Fonctionnement des indicateurs'!D339)</f>
        <v/>
      </c>
      <c r="F366" s="367"/>
      <c r="G366" s="368"/>
      <c r="H366" s="285" t="str">
        <f>IF('Stations acquisition et recon.'!D352="","",'Stations acquisition et recon.'!D352)</f>
        <v/>
      </c>
      <c r="I366" s="286" t="str">
        <f>IF('Stations acquisition et recon.'!H352="","",'Stations acquisition et recon.'!H352)</f>
        <v/>
      </c>
      <c r="J366" s="286" t="str">
        <f>IF('Stations acquisition et recon.'!L352="","",'Stations acquisition et recon.'!L352)</f>
        <v/>
      </c>
      <c r="K366" s="286" t="str">
        <f>IF('Stations acquisition et recon.'!P352="","",'Stations acquisition et recon.'!P352)</f>
        <v/>
      </c>
    </row>
    <row r="367" spans="2:11" ht="60" customHeight="1" x14ac:dyDescent="0.25">
      <c r="B367" s="287" t="str">
        <f>IF('État de l''équipement'!C343="","",'État de l''équipement'!C343)</f>
        <v/>
      </c>
      <c r="C367" s="284" t="str">
        <f>IF('État de l''équipement'!D343="","",'État de l''équipement'!D343)</f>
        <v/>
      </c>
      <c r="D367" s="284" t="str">
        <f>IF('Calibration et stabilité du TDM'!N354="","",IF(AND('Calibration et stabilité du TDM'!N354="Conforme",'Calibration et stabilité du TDM'!O354="Conforme"),"Conforme", "Non conforme"))</f>
        <v/>
      </c>
      <c r="E367" s="366" t="str">
        <f>IF('Fonctionnement des indicateurs'!D340="","",'Fonctionnement des indicateurs'!D340)</f>
        <v/>
      </c>
      <c r="F367" s="367"/>
      <c r="G367" s="368"/>
      <c r="H367" s="285" t="str">
        <f>IF('Stations acquisition et recon.'!D353="","",'Stations acquisition et recon.'!D353)</f>
        <v/>
      </c>
      <c r="I367" s="286" t="str">
        <f>IF('Stations acquisition et recon.'!H353="","",'Stations acquisition et recon.'!H353)</f>
        <v/>
      </c>
      <c r="J367" s="286" t="str">
        <f>IF('Stations acquisition et recon.'!L353="","",'Stations acquisition et recon.'!L353)</f>
        <v/>
      </c>
      <c r="K367" s="286" t="str">
        <f>IF('Stations acquisition et recon.'!P353="","",'Stations acquisition et recon.'!P353)</f>
        <v/>
      </c>
    </row>
    <row r="368" spans="2:11" ht="60" customHeight="1" x14ac:dyDescent="0.25">
      <c r="B368" s="287" t="str">
        <f>IF('État de l''équipement'!C344="","",'État de l''équipement'!C344)</f>
        <v/>
      </c>
      <c r="C368" s="284" t="str">
        <f>IF('État de l''équipement'!D344="","",'État de l''équipement'!D344)</f>
        <v/>
      </c>
      <c r="D368" s="284" t="str">
        <f>IF('Calibration et stabilité du TDM'!N355="","",IF(AND('Calibration et stabilité du TDM'!N355="Conforme",'Calibration et stabilité du TDM'!O355="Conforme"),"Conforme", "Non conforme"))</f>
        <v/>
      </c>
      <c r="E368" s="366" t="str">
        <f>IF('Fonctionnement des indicateurs'!D341="","",'Fonctionnement des indicateurs'!D341)</f>
        <v/>
      </c>
      <c r="F368" s="367"/>
      <c r="G368" s="368"/>
      <c r="H368" s="323" t="str">
        <f>IF('Stations acquisition et recon.'!D354="","",'Stations acquisition et recon.'!D354)</f>
        <v/>
      </c>
      <c r="I368" s="286" t="str">
        <f>IF('Stations acquisition et recon.'!H354="","",'Stations acquisition et recon.'!H354)</f>
        <v/>
      </c>
      <c r="J368" s="286" t="str">
        <f>IF('Stations acquisition et recon.'!L354="","",'Stations acquisition et recon.'!L354)</f>
        <v/>
      </c>
      <c r="K368" s="286" t="str">
        <f>IF('Stations acquisition et recon.'!P354="","",'Stations acquisition et recon.'!P354)</f>
        <v/>
      </c>
    </row>
    <row r="369" spans="2:11" ht="60" customHeight="1" x14ac:dyDescent="0.25">
      <c r="B369" s="283" t="str">
        <f>IF('État de l''équipement'!C345="","",'État de l''équipement'!C345)</f>
        <v/>
      </c>
      <c r="C369" s="284" t="str">
        <f>IF('État de l''équipement'!D345="","",'État de l''équipement'!D345)</f>
        <v/>
      </c>
      <c r="D369" s="284" t="str">
        <f>IF('Calibration et stabilité du TDM'!N356="","",IF(AND('Calibration et stabilité du TDM'!N356="Conforme",'Calibration et stabilité du TDM'!O356="Conforme"),"Conforme", "Non conforme"))</f>
        <v/>
      </c>
      <c r="E369" s="366" t="str">
        <f>IF('Fonctionnement des indicateurs'!D342="","",'Fonctionnement des indicateurs'!D342)</f>
        <v/>
      </c>
      <c r="F369" s="367"/>
      <c r="G369" s="368"/>
      <c r="H369" s="322" t="str">
        <f>IF('Stations acquisition et recon.'!D355="","",'Stations acquisition et recon.'!D355)</f>
        <v/>
      </c>
      <c r="I369" s="286" t="str">
        <f>IF('Stations acquisition et recon.'!H355="","",'Stations acquisition et recon.'!H355)</f>
        <v/>
      </c>
      <c r="J369" s="286" t="str">
        <f>IF('Stations acquisition et recon.'!L355="","",'Stations acquisition et recon.'!L355)</f>
        <v/>
      </c>
      <c r="K369" s="286" t="str">
        <f>IF('Stations acquisition et recon.'!P355="","",'Stations acquisition et recon.'!P355)</f>
        <v/>
      </c>
    </row>
    <row r="370" spans="2:11" ht="60" customHeight="1" x14ac:dyDescent="0.25">
      <c r="B370" s="287" t="str">
        <f>IF('État de l''équipement'!C346="","",'État de l''équipement'!C346)</f>
        <v/>
      </c>
      <c r="C370" s="284" t="str">
        <f>IF('État de l''équipement'!D346="","",'État de l''équipement'!D346)</f>
        <v/>
      </c>
      <c r="D370" s="284" t="str">
        <f>IF('Calibration et stabilité du TDM'!N357="","",IF(AND('Calibration et stabilité du TDM'!N357="Conforme",'Calibration et stabilité du TDM'!O357="Conforme"),"Conforme", "Non conforme"))</f>
        <v/>
      </c>
      <c r="E370" s="366" t="str">
        <f>IF('Fonctionnement des indicateurs'!D343="","",'Fonctionnement des indicateurs'!D343)</f>
        <v/>
      </c>
      <c r="F370" s="367"/>
      <c r="G370" s="368"/>
      <c r="H370" s="322" t="str">
        <f>IF('Stations acquisition et recon.'!D356="","",'Stations acquisition et recon.'!D356)</f>
        <v/>
      </c>
      <c r="I370" s="286" t="str">
        <f>IF('Stations acquisition et recon.'!H356="","",'Stations acquisition et recon.'!H356)</f>
        <v/>
      </c>
      <c r="J370" s="286" t="str">
        <f>IF('Stations acquisition et recon.'!L356="","",'Stations acquisition et recon.'!L356)</f>
        <v/>
      </c>
      <c r="K370" s="286" t="str">
        <f>IF('Stations acquisition et recon.'!P356="","",'Stations acquisition et recon.'!P356)</f>
        <v/>
      </c>
    </row>
    <row r="371" spans="2:11" ht="60" customHeight="1" x14ac:dyDescent="0.25">
      <c r="B371" s="287" t="str">
        <f>IF('État de l''équipement'!C347="","",'État de l''équipement'!C347)</f>
        <v/>
      </c>
      <c r="C371" s="284" t="str">
        <f>IF('État de l''équipement'!D347="","",'État de l''équipement'!D347)</f>
        <v/>
      </c>
      <c r="D371" s="284" t="str">
        <f>IF('Calibration et stabilité du TDM'!N358="","",IF(AND('Calibration et stabilité du TDM'!N358="Conforme",'Calibration et stabilité du TDM'!O358="Conforme"),"Conforme", "Non conforme"))</f>
        <v/>
      </c>
      <c r="E371" s="366" t="str">
        <f>IF('Fonctionnement des indicateurs'!D344="","",'Fonctionnement des indicateurs'!D344)</f>
        <v/>
      </c>
      <c r="F371" s="367"/>
      <c r="G371" s="368"/>
      <c r="H371" s="322" t="str">
        <f>IF('Stations acquisition et recon.'!D357="","",'Stations acquisition et recon.'!D357)</f>
        <v/>
      </c>
      <c r="I371" s="286" t="str">
        <f>IF('Stations acquisition et recon.'!H357="","",'Stations acquisition et recon.'!H357)</f>
        <v/>
      </c>
      <c r="J371" s="286" t="str">
        <f>IF('Stations acquisition et recon.'!L357="","",'Stations acquisition et recon.'!L357)</f>
        <v/>
      </c>
      <c r="K371" s="286" t="str">
        <f>IF('Stations acquisition et recon.'!P357="","",'Stations acquisition et recon.'!P357)</f>
        <v/>
      </c>
    </row>
    <row r="372" spans="2:11" ht="60" customHeight="1" x14ac:dyDescent="0.25">
      <c r="B372" s="287" t="str">
        <f>IF('État de l''équipement'!C348="","",'État de l''équipement'!C348)</f>
        <v/>
      </c>
      <c r="C372" s="284" t="str">
        <f>IF('État de l''équipement'!D348="","",'État de l''équipement'!D348)</f>
        <v/>
      </c>
      <c r="D372" s="284" t="str">
        <f>IF('Calibration et stabilité du TDM'!N359="","",IF(AND('Calibration et stabilité du TDM'!N359="Conforme",'Calibration et stabilité du TDM'!O359="Conforme"),"Conforme", "Non conforme"))</f>
        <v/>
      </c>
      <c r="E372" s="366" t="str">
        <f>IF('Fonctionnement des indicateurs'!D345="","",'Fonctionnement des indicateurs'!D345)</f>
        <v/>
      </c>
      <c r="F372" s="367"/>
      <c r="G372" s="368"/>
      <c r="H372" s="322" t="str">
        <f>IF('Stations acquisition et recon.'!D358="","",'Stations acquisition et recon.'!D358)</f>
        <v/>
      </c>
      <c r="I372" s="286" t="str">
        <f>IF('Stations acquisition et recon.'!H358="","",'Stations acquisition et recon.'!H358)</f>
        <v/>
      </c>
      <c r="J372" s="286" t="str">
        <f>IF('Stations acquisition et recon.'!L358="","",'Stations acquisition et recon.'!L358)</f>
        <v/>
      </c>
      <c r="K372" s="286" t="str">
        <f>IF('Stations acquisition et recon.'!P358="","",'Stations acquisition et recon.'!P358)</f>
        <v/>
      </c>
    </row>
    <row r="373" spans="2:11" ht="60" customHeight="1" x14ac:dyDescent="0.25">
      <c r="B373" s="287" t="str">
        <f>IF('État de l''équipement'!C349="","",'État de l''équipement'!C349)</f>
        <v/>
      </c>
      <c r="C373" s="284" t="str">
        <f>IF('État de l''équipement'!D349="","",'État de l''équipement'!D349)</f>
        <v/>
      </c>
      <c r="D373" s="284" t="str">
        <f>IF('Calibration et stabilité du TDM'!N360="","",IF(AND('Calibration et stabilité du TDM'!N360="Conforme",'Calibration et stabilité du TDM'!O360="Conforme"),"Conforme", "Non conforme"))</f>
        <v/>
      </c>
      <c r="E373" s="366" t="str">
        <f>IF('Fonctionnement des indicateurs'!D346="","",'Fonctionnement des indicateurs'!D346)</f>
        <v/>
      </c>
      <c r="F373" s="367"/>
      <c r="G373" s="368"/>
      <c r="H373" s="322" t="str">
        <f>IF('Stations acquisition et recon.'!D359="","",'Stations acquisition et recon.'!D359)</f>
        <v/>
      </c>
      <c r="I373" s="286" t="str">
        <f>IF('Stations acquisition et recon.'!H359="","",'Stations acquisition et recon.'!H359)</f>
        <v/>
      </c>
      <c r="J373" s="286" t="str">
        <f>IF('Stations acquisition et recon.'!L359="","",'Stations acquisition et recon.'!L359)</f>
        <v/>
      </c>
      <c r="K373" s="286" t="str">
        <f>IF('Stations acquisition et recon.'!P359="","",'Stations acquisition et recon.'!P359)</f>
        <v/>
      </c>
    </row>
    <row r="374" spans="2:11" ht="60" customHeight="1" x14ac:dyDescent="0.25">
      <c r="B374" s="287" t="str">
        <f>IF('État de l''équipement'!C350="","",'État de l''équipement'!C350)</f>
        <v/>
      </c>
      <c r="C374" s="284" t="str">
        <f>IF('État de l''équipement'!D350="","",'État de l''équipement'!D350)</f>
        <v/>
      </c>
      <c r="D374" s="284" t="str">
        <f>IF('Calibration et stabilité du TDM'!N361="","",IF(AND('Calibration et stabilité du TDM'!N361="Conforme",'Calibration et stabilité du TDM'!O361="Conforme"),"Conforme", "Non conforme"))</f>
        <v/>
      </c>
      <c r="E374" s="366" t="str">
        <f>IF('Fonctionnement des indicateurs'!D347="","",'Fonctionnement des indicateurs'!D347)</f>
        <v/>
      </c>
      <c r="F374" s="367"/>
      <c r="G374" s="368"/>
      <c r="H374" s="322" t="str">
        <f>IF('Stations acquisition et recon.'!D360="","",'Stations acquisition et recon.'!D360)</f>
        <v/>
      </c>
      <c r="I374" s="286" t="str">
        <f>IF('Stations acquisition et recon.'!H360="","",'Stations acquisition et recon.'!H360)</f>
        <v/>
      </c>
      <c r="J374" s="286" t="str">
        <f>IF('Stations acquisition et recon.'!L360="","",'Stations acquisition et recon.'!L360)</f>
        <v/>
      </c>
      <c r="K374" s="286" t="str">
        <f>IF('Stations acquisition et recon.'!P360="","",'Stations acquisition et recon.'!P360)</f>
        <v/>
      </c>
    </row>
    <row r="375" spans="2:11" ht="60" customHeight="1" x14ac:dyDescent="0.25">
      <c r="B375" s="287" t="str">
        <f>IF('État de l''équipement'!C351="","",'État de l''équipement'!C351)</f>
        <v/>
      </c>
      <c r="C375" s="284" t="str">
        <f>IF('État de l''équipement'!D351="","",'État de l''équipement'!D351)</f>
        <v/>
      </c>
      <c r="D375" s="284" t="str">
        <f>IF('Calibration et stabilité du TDM'!N362="","",IF(AND('Calibration et stabilité du TDM'!N362="Conforme",'Calibration et stabilité du TDM'!O362="Conforme"),"Conforme", "Non conforme"))</f>
        <v/>
      </c>
      <c r="E375" s="366" t="str">
        <f>IF('Fonctionnement des indicateurs'!D348="","",'Fonctionnement des indicateurs'!D348)</f>
        <v/>
      </c>
      <c r="F375" s="367"/>
      <c r="G375" s="368"/>
      <c r="H375" s="322" t="str">
        <f>IF('Stations acquisition et recon.'!D361="","",'Stations acquisition et recon.'!D361)</f>
        <v/>
      </c>
      <c r="I375" s="286" t="str">
        <f>IF('Stations acquisition et recon.'!H361="","",'Stations acquisition et recon.'!H361)</f>
        <v/>
      </c>
      <c r="J375" s="286" t="str">
        <f>IF('Stations acquisition et recon.'!L361="","",'Stations acquisition et recon.'!L361)</f>
        <v/>
      </c>
      <c r="K375" s="286" t="str">
        <f>IF('Stations acquisition et recon.'!P361="","",'Stations acquisition et recon.'!P361)</f>
        <v/>
      </c>
    </row>
    <row r="376" spans="2:11" ht="60" customHeight="1" x14ac:dyDescent="0.25">
      <c r="B376" s="287" t="str">
        <f>IF('État de l''équipement'!C352="","",'État de l''équipement'!C352)</f>
        <v/>
      </c>
      <c r="C376" s="284" t="str">
        <f>IF('État de l''équipement'!D352="","",'État de l''équipement'!D352)</f>
        <v/>
      </c>
      <c r="D376" s="284" t="str">
        <f>IF('Calibration et stabilité du TDM'!N363="","",IF(AND('Calibration et stabilité du TDM'!N363="Conforme",'Calibration et stabilité du TDM'!O363="Conforme"),"Conforme", "Non conforme"))</f>
        <v/>
      </c>
      <c r="E376" s="366" t="str">
        <f>IF('Fonctionnement des indicateurs'!D349="","",'Fonctionnement des indicateurs'!D349)</f>
        <v/>
      </c>
      <c r="F376" s="367"/>
      <c r="G376" s="368"/>
      <c r="H376" s="322" t="str">
        <f>IF('Stations acquisition et recon.'!D362="","",'Stations acquisition et recon.'!D362)</f>
        <v/>
      </c>
      <c r="I376" s="286" t="str">
        <f>IF('Stations acquisition et recon.'!H362="","",'Stations acquisition et recon.'!H362)</f>
        <v/>
      </c>
      <c r="J376" s="286" t="str">
        <f>IF('Stations acquisition et recon.'!L362="","",'Stations acquisition et recon.'!L362)</f>
        <v/>
      </c>
      <c r="K376" s="286" t="str">
        <f>IF('Stations acquisition et recon.'!P362="","",'Stations acquisition et recon.'!P362)</f>
        <v/>
      </c>
    </row>
    <row r="377" spans="2:11" ht="60" customHeight="1" x14ac:dyDescent="0.25">
      <c r="B377" s="287" t="str">
        <f>IF('État de l''équipement'!C353="","",'État de l''équipement'!C353)</f>
        <v/>
      </c>
      <c r="C377" s="284" t="str">
        <f>IF('État de l''équipement'!D353="","",'État de l''équipement'!D353)</f>
        <v/>
      </c>
      <c r="D377" s="284" t="str">
        <f>IF('Calibration et stabilité du TDM'!N364="","",IF(AND('Calibration et stabilité du TDM'!N364="Conforme",'Calibration et stabilité du TDM'!O364="Conforme"),"Conforme", "Non conforme"))</f>
        <v/>
      </c>
      <c r="E377" s="366" t="str">
        <f>IF('Fonctionnement des indicateurs'!D350="","",'Fonctionnement des indicateurs'!D350)</f>
        <v/>
      </c>
      <c r="F377" s="367"/>
      <c r="G377" s="368"/>
      <c r="H377" s="322" t="str">
        <f>IF('Stations acquisition et recon.'!D363="","",'Stations acquisition et recon.'!D363)</f>
        <v/>
      </c>
      <c r="I377" s="286" t="str">
        <f>IF('Stations acquisition et recon.'!H363="","",'Stations acquisition et recon.'!H363)</f>
        <v/>
      </c>
      <c r="J377" s="286" t="str">
        <f>IF('Stations acquisition et recon.'!L363="","",'Stations acquisition et recon.'!L363)</f>
        <v/>
      </c>
      <c r="K377" s="286" t="str">
        <f>IF('Stations acquisition et recon.'!P363="","",'Stations acquisition et recon.'!P363)</f>
        <v/>
      </c>
    </row>
    <row r="378" spans="2:11" ht="60" customHeight="1" x14ac:dyDescent="0.25">
      <c r="B378" s="287" t="str">
        <f>IF('État de l''équipement'!C354="","",'État de l''équipement'!C354)</f>
        <v/>
      </c>
      <c r="C378" s="284" t="str">
        <f>IF('État de l''équipement'!D354="","",'État de l''équipement'!D354)</f>
        <v/>
      </c>
      <c r="D378" s="284" t="str">
        <f>IF('Calibration et stabilité du TDM'!N365="","",IF(AND('Calibration et stabilité du TDM'!N365="Conforme",'Calibration et stabilité du TDM'!O365="Conforme"),"Conforme", "Non conforme"))</f>
        <v/>
      </c>
      <c r="E378" s="366" t="str">
        <f>IF('Fonctionnement des indicateurs'!D351="","",'Fonctionnement des indicateurs'!D351)</f>
        <v/>
      </c>
      <c r="F378" s="367"/>
      <c r="G378" s="368"/>
      <c r="H378" s="322" t="str">
        <f>IF('Stations acquisition et recon.'!D364="","",'Stations acquisition et recon.'!D364)</f>
        <v/>
      </c>
      <c r="I378" s="286" t="str">
        <f>IF('Stations acquisition et recon.'!H364="","",'Stations acquisition et recon.'!H364)</f>
        <v/>
      </c>
      <c r="J378" s="286" t="str">
        <f>IF('Stations acquisition et recon.'!L364="","",'Stations acquisition et recon.'!L364)</f>
        <v/>
      </c>
      <c r="K378" s="286" t="str">
        <f>IF('Stations acquisition et recon.'!P364="","",'Stations acquisition et recon.'!P364)</f>
        <v/>
      </c>
    </row>
    <row r="379" spans="2:11" ht="60" customHeight="1" x14ac:dyDescent="0.25">
      <c r="B379" s="287" t="str">
        <f>IF('État de l''équipement'!C355="","",'État de l''équipement'!C355)</f>
        <v/>
      </c>
      <c r="C379" s="284" t="str">
        <f>IF('État de l''équipement'!D355="","",'État de l''équipement'!D355)</f>
        <v/>
      </c>
      <c r="D379" s="284" t="str">
        <f>IF('Calibration et stabilité du TDM'!N366="","",IF(AND('Calibration et stabilité du TDM'!N366="Conforme",'Calibration et stabilité du TDM'!O366="Conforme"),"Conforme", "Non conforme"))</f>
        <v/>
      </c>
      <c r="E379" s="366" t="str">
        <f>IF('Fonctionnement des indicateurs'!D352="","",'Fonctionnement des indicateurs'!D352)</f>
        <v/>
      </c>
      <c r="F379" s="367"/>
      <c r="G379" s="368"/>
      <c r="H379" s="322" t="str">
        <f>IF('Stations acquisition et recon.'!D365="","",'Stations acquisition et recon.'!D365)</f>
        <v/>
      </c>
      <c r="I379" s="286" t="str">
        <f>IF('Stations acquisition et recon.'!H365="","",'Stations acquisition et recon.'!H365)</f>
        <v/>
      </c>
      <c r="J379" s="286" t="str">
        <f>IF('Stations acquisition et recon.'!L365="","",'Stations acquisition et recon.'!L365)</f>
        <v/>
      </c>
      <c r="K379" s="286" t="str">
        <f>IF('Stations acquisition et recon.'!P365="","",'Stations acquisition et recon.'!P365)</f>
        <v/>
      </c>
    </row>
    <row r="380" spans="2:11" ht="60" customHeight="1" x14ac:dyDescent="0.25">
      <c r="B380" s="287" t="str">
        <f>IF('État de l''équipement'!C356="","",'État de l''équipement'!C356)</f>
        <v/>
      </c>
      <c r="C380" s="284" t="str">
        <f>IF('État de l''équipement'!D356="","",'État de l''équipement'!D356)</f>
        <v/>
      </c>
      <c r="D380" s="284" t="str">
        <f>IF('Calibration et stabilité du TDM'!N367="","",IF(AND('Calibration et stabilité du TDM'!N367="Conforme",'Calibration et stabilité du TDM'!O367="Conforme"),"Conforme", "Non conforme"))</f>
        <v/>
      </c>
      <c r="E380" s="366" t="str">
        <f>IF('Fonctionnement des indicateurs'!D353="","",'Fonctionnement des indicateurs'!D353)</f>
        <v/>
      </c>
      <c r="F380" s="367"/>
      <c r="G380" s="368"/>
      <c r="H380" s="322" t="str">
        <f>IF('Stations acquisition et recon.'!D366="","",'Stations acquisition et recon.'!D366)</f>
        <v/>
      </c>
      <c r="I380" s="286" t="str">
        <f>IF('Stations acquisition et recon.'!H366="","",'Stations acquisition et recon.'!H366)</f>
        <v/>
      </c>
      <c r="J380" s="286" t="str">
        <f>IF('Stations acquisition et recon.'!L366="","",'Stations acquisition et recon.'!L366)</f>
        <v/>
      </c>
      <c r="K380" s="286" t="str">
        <f>IF('Stations acquisition et recon.'!P366="","",'Stations acquisition et recon.'!P366)</f>
        <v/>
      </c>
    </row>
    <row r="381" spans="2:11" ht="60" customHeight="1" x14ac:dyDescent="0.25">
      <c r="B381" s="287" t="str">
        <f>IF('État de l''équipement'!C357="","",'État de l''équipement'!C357)</f>
        <v/>
      </c>
      <c r="C381" s="284" t="str">
        <f>IF('État de l''équipement'!D357="","",'État de l''équipement'!D357)</f>
        <v/>
      </c>
      <c r="D381" s="284" t="str">
        <f>IF('Calibration et stabilité du TDM'!N368="","",IF(AND('Calibration et stabilité du TDM'!N368="Conforme",'Calibration et stabilité du TDM'!O368="Conforme"),"Conforme", "Non conforme"))</f>
        <v/>
      </c>
      <c r="E381" s="366" t="str">
        <f>IF('Fonctionnement des indicateurs'!D354="","",'Fonctionnement des indicateurs'!D354)</f>
        <v/>
      </c>
      <c r="F381" s="367"/>
      <c r="G381" s="368"/>
      <c r="H381" s="322" t="str">
        <f>IF('Stations acquisition et recon.'!D367="","",'Stations acquisition et recon.'!D367)</f>
        <v/>
      </c>
      <c r="I381" s="286" t="str">
        <f>IF('Stations acquisition et recon.'!H367="","",'Stations acquisition et recon.'!H367)</f>
        <v/>
      </c>
      <c r="J381" s="286" t="str">
        <f>IF('Stations acquisition et recon.'!L367="","",'Stations acquisition et recon.'!L367)</f>
        <v/>
      </c>
      <c r="K381" s="286" t="str">
        <f>IF('Stations acquisition et recon.'!P367="","",'Stations acquisition et recon.'!P367)</f>
        <v/>
      </c>
    </row>
    <row r="382" spans="2:11" ht="60" customHeight="1" x14ac:dyDescent="0.25">
      <c r="B382" s="287" t="str">
        <f>IF('État de l''équipement'!C358="","",'État de l''équipement'!C358)</f>
        <v/>
      </c>
      <c r="C382" s="284" t="str">
        <f>IF('État de l''équipement'!D358="","",'État de l''équipement'!D358)</f>
        <v/>
      </c>
      <c r="D382" s="284" t="str">
        <f>IF('Calibration et stabilité du TDM'!N369="","",IF(AND('Calibration et stabilité du TDM'!N369="Conforme",'Calibration et stabilité du TDM'!O369="Conforme"),"Conforme", "Non conforme"))</f>
        <v/>
      </c>
      <c r="E382" s="366" t="str">
        <f>IF('Fonctionnement des indicateurs'!D355="","",'Fonctionnement des indicateurs'!D355)</f>
        <v/>
      </c>
      <c r="F382" s="367"/>
      <c r="G382" s="368"/>
      <c r="H382" s="322" t="str">
        <f>IF('Stations acquisition et recon.'!D368="","",'Stations acquisition et recon.'!D368)</f>
        <v/>
      </c>
      <c r="I382" s="286" t="str">
        <f>IF('Stations acquisition et recon.'!H368="","",'Stations acquisition et recon.'!H368)</f>
        <v/>
      </c>
      <c r="J382" s="286" t="str">
        <f>IF('Stations acquisition et recon.'!L368="","",'Stations acquisition et recon.'!L368)</f>
        <v/>
      </c>
      <c r="K382" s="286" t="str">
        <f>IF('Stations acquisition et recon.'!P368="","",'Stations acquisition et recon.'!P368)</f>
        <v/>
      </c>
    </row>
    <row r="383" spans="2:11" ht="60" customHeight="1" x14ac:dyDescent="0.25">
      <c r="B383" s="287" t="str">
        <f>IF('État de l''équipement'!C359="","",'État de l''équipement'!C359)</f>
        <v/>
      </c>
      <c r="C383" s="284" t="str">
        <f>IF('État de l''équipement'!D359="","",'État de l''équipement'!D359)</f>
        <v/>
      </c>
      <c r="D383" s="284" t="str">
        <f>IF('Calibration et stabilité du TDM'!N370="","",IF(AND('Calibration et stabilité du TDM'!N370="Conforme",'Calibration et stabilité du TDM'!O370="Conforme"),"Conforme", "Non conforme"))</f>
        <v/>
      </c>
      <c r="E383" s="366" t="str">
        <f>IF('Fonctionnement des indicateurs'!D356="","",'Fonctionnement des indicateurs'!D356)</f>
        <v/>
      </c>
      <c r="F383" s="367"/>
      <c r="G383" s="368"/>
      <c r="H383" s="322" t="str">
        <f>IF('Stations acquisition et recon.'!D369="","",'Stations acquisition et recon.'!D369)</f>
        <v/>
      </c>
      <c r="I383" s="286" t="str">
        <f>IF('Stations acquisition et recon.'!H369="","",'Stations acquisition et recon.'!H369)</f>
        <v/>
      </c>
      <c r="J383" s="286" t="str">
        <f>IF('Stations acquisition et recon.'!L369="","",'Stations acquisition et recon.'!L369)</f>
        <v/>
      </c>
      <c r="K383" s="286" t="str">
        <f>IF('Stations acquisition et recon.'!P369="","",'Stations acquisition et recon.'!P369)</f>
        <v/>
      </c>
    </row>
    <row r="384" spans="2:11" ht="60" customHeight="1" x14ac:dyDescent="0.25">
      <c r="B384" s="287" t="str">
        <f>IF('État de l''équipement'!C360="","",'État de l''équipement'!C360)</f>
        <v/>
      </c>
      <c r="C384" s="284" t="str">
        <f>IF('État de l''équipement'!D360="","",'État de l''équipement'!D360)</f>
        <v/>
      </c>
      <c r="D384" s="284" t="str">
        <f>IF('Calibration et stabilité du TDM'!N371="","",IF(AND('Calibration et stabilité du TDM'!N371="Conforme",'Calibration et stabilité du TDM'!O371="Conforme"),"Conforme", "Non conforme"))</f>
        <v/>
      </c>
      <c r="E384" s="366" t="str">
        <f>IF('Fonctionnement des indicateurs'!D357="","",'Fonctionnement des indicateurs'!D357)</f>
        <v/>
      </c>
      <c r="F384" s="367"/>
      <c r="G384" s="368"/>
      <c r="H384" s="322" t="str">
        <f>IF('Stations acquisition et recon.'!D370="","",'Stations acquisition et recon.'!D370)</f>
        <v/>
      </c>
      <c r="I384" s="286" t="str">
        <f>IF('Stations acquisition et recon.'!H370="","",'Stations acquisition et recon.'!H370)</f>
        <v/>
      </c>
      <c r="J384" s="286" t="str">
        <f>IF('Stations acquisition et recon.'!L370="","",'Stations acquisition et recon.'!L370)</f>
        <v/>
      </c>
      <c r="K384" s="286" t="str">
        <f>IF('Stations acquisition et recon.'!P370="","",'Stations acquisition et recon.'!P370)</f>
        <v/>
      </c>
    </row>
    <row r="385" spans="2:11" ht="60" customHeight="1" x14ac:dyDescent="0.25">
      <c r="B385" s="287" t="str">
        <f>IF('État de l''équipement'!C361="","",'État de l''équipement'!C361)</f>
        <v/>
      </c>
      <c r="C385" s="284" t="str">
        <f>IF('État de l''équipement'!D361="","",'État de l''équipement'!D361)</f>
        <v/>
      </c>
      <c r="D385" s="284" t="str">
        <f>IF('Calibration et stabilité du TDM'!N372="","",IF(AND('Calibration et stabilité du TDM'!N372="Conforme",'Calibration et stabilité du TDM'!O372="Conforme"),"Conforme", "Non conforme"))</f>
        <v/>
      </c>
      <c r="E385" s="366" t="str">
        <f>IF('Fonctionnement des indicateurs'!D358="","",'Fonctionnement des indicateurs'!D358)</f>
        <v/>
      </c>
      <c r="F385" s="367"/>
      <c r="G385" s="368"/>
      <c r="H385" s="322" t="str">
        <f>IF('Stations acquisition et recon.'!D371="","",'Stations acquisition et recon.'!D371)</f>
        <v/>
      </c>
      <c r="I385" s="286" t="str">
        <f>IF('Stations acquisition et recon.'!H371="","",'Stations acquisition et recon.'!H371)</f>
        <v/>
      </c>
      <c r="J385" s="286" t="str">
        <f>IF('Stations acquisition et recon.'!L371="","",'Stations acquisition et recon.'!L371)</f>
        <v/>
      </c>
      <c r="K385" s="286" t="str">
        <f>IF('Stations acquisition et recon.'!P371="","",'Stations acquisition et recon.'!P371)</f>
        <v/>
      </c>
    </row>
    <row r="386" spans="2:11" ht="60" customHeight="1" x14ac:dyDescent="0.25">
      <c r="B386" s="287" t="str">
        <f>IF('État de l''équipement'!C362="","",'État de l''équipement'!C362)</f>
        <v/>
      </c>
      <c r="C386" s="284" t="str">
        <f>IF('État de l''équipement'!D362="","",'État de l''équipement'!D362)</f>
        <v/>
      </c>
      <c r="D386" s="284" t="str">
        <f>IF('Calibration et stabilité du TDM'!N373="","",IF(AND('Calibration et stabilité du TDM'!N373="Conforme",'Calibration et stabilité du TDM'!O373="Conforme"),"Conforme", "Non conforme"))</f>
        <v/>
      </c>
      <c r="E386" s="366" t="str">
        <f>IF('Fonctionnement des indicateurs'!D359="","",'Fonctionnement des indicateurs'!D359)</f>
        <v/>
      </c>
      <c r="F386" s="367"/>
      <c r="G386" s="368"/>
      <c r="H386" s="285" t="str">
        <f>IF('Stations acquisition et recon.'!D372="","",'Stations acquisition et recon.'!D372)</f>
        <v/>
      </c>
      <c r="I386" s="286" t="str">
        <f>IF('Stations acquisition et recon.'!H372="","",'Stations acquisition et recon.'!H372)</f>
        <v/>
      </c>
      <c r="J386" s="286" t="str">
        <f>IF('Stations acquisition et recon.'!L372="","",'Stations acquisition et recon.'!L372)</f>
        <v/>
      </c>
      <c r="K386" s="286" t="str">
        <f>IF('Stations acquisition et recon.'!P372="","",'Stations acquisition et recon.'!P372)</f>
        <v/>
      </c>
    </row>
    <row r="387" spans="2:11" ht="60" customHeight="1" x14ac:dyDescent="0.25">
      <c r="B387" s="287" t="str">
        <f>IF('État de l''équipement'!C363="","",'État de l''équipement'!C363)</f>
        <v/>
      </c>
      <c r="C387" s="284" t="str">
        <f>IF('État de l''équipement'!D363="","",'État de l''équipement'!D363)</f>
        <v/>
      </c>
      <c r="D387" s="284" t="str">
        <f>IF('Calibration et stabilité du TDM'!N374="","",IF(AND('Calibration et stabilité du TDM'!N374="Conforme",'Calibration et stabilité du TDM'!O374="Conforme"),"Conforme", "Non conforme"))</f>
        <v/>
      </c>
      <c r="E387" s="366" t="str">
        <f>IF('Fonctionnement des indicateurs'!D360="","",'Fonctionnement des indicateurs'!D360)</f>
        <v/>
      </c>
      <c r="F387" s="367"/>
      <c r="G387" s="368"/>
      <c r="H387" s="285" t="str">
        <f>IF('Stations acquisition et recon.'!D373="","",'Stations acquisition et recon.'!D373)</f>
        <v/>
      </c>
      <c r="I387" s="286" t="str">
        <f>IF('Stations acquisition et recon.'!H373="","",'Stations acquisition et recon.'!H373)</f>
        <v/>
      </c>
      <c r="J387" s="286" t="str">
        <f>IF('Stations acquisition et recon.'!L373="","",'Stations acquisition et recon.'!L373)</f>
        <v/>
      </c>
      <c r="K387" s="286" t="str">
        <f>IF('Stations acquisition et recon.'!P373="","",'Stations acquisition et recon.'!P373)</f>
        <v/>
      </c>
    </row>
    <row r="388" spans="2:11" ht="60" customHeight="1" x14ac:dyDescent="0.25">
      <c r="B388" s="287" t="str">
        <f>IF('État de l''équipement'!C364="","",'État de l''équipement'!C364)</f>
        <v/>
      </c>
      <c r="C388" s="284" t="str">
        <f>IF('État de l''équipement'!D364="","",'État de l''équipement'!D364)</f>
        <v/>
      </c>
      <c r="D388" s="284" t="str">
        <f>IF('Calibration et stabilité du TDM'!N375="","",IF(AND('Calibration et stabilité du TDM'!N375="Conforme",'Calibration et stabilité du TDM'!O375="Conforme"),"Conforme", "Non conforme"))</f>
        <v/>
      </c>
      <c r="E388" s="366" t="str">
        <f>IF('Fonctionnement des indicateurs'!D361="","",'Fonctionnement des indicateurs'!D361)</f>
        <v/>
      </c>
      <c r="F388" s="367"/>
      <c r="G388" s="368"/>
      <c r="H388" s="285" t="str">
        <f>IF('Stations acquisition et recon.'!D374="","",'Stations acquisition et recon.'!D374)</f>
        <v/>
      </c>
      <c r="I388" s="286" t="str">
        <f>IF('Stations acquisition et recon.'!H374="","",'Stations acquisition et recon.'!H374)</f>
        <v/>
      </c>
      <c r="J388" s="286" t="str">
        <f>IF('Stations acquisition et recon.'!L374="","",'Stations acquisition et recon.'!L374)</f>
        <v/>
      </c>
      <c r="K388" s="286" t="str">
        <f>IF('Stations acquisition et recon.'!P374="","",'Stations acquisition et recon.'!P374)</f>
        <v/>
      </c>
    </row>
    <row r="389" spans="2:11" ht="60" customHeight="1" x14ac:dyDescent="0.25">
      <c r="B389" s="287" t="str">
        <f>IF('État de l''équipement'!C365="","",'État de l''équipement'!C365)</f>
        <v/>
      </c>
      <c r="C389" s="284" t="str">
        <f>IF('État de l''équipement'!D365="","",'État de l''équipement'!D365)</f>
        <v/>
      </c>
      <c r="D389" s="284" t="str">
        <f>IF('Calibration et stabilité du TDM'!N376="","",IF(AND('Calibration et stabilité du TDM'!N376="Conforme",'Calibration et stabilité du TDM'!O376="Conforme"),"Conforme", "Non conforme"))</f>
        <v/>
      </c>
      <c r="E389" s="366" t="str">
        <f>IF('Fonctionnement des indicateurs'!D362="","",'Fonctionnement des indicateurs'!D362)</f>
        <v/>
      </c>
      <c r="F389" s="367"/>
      <c r="G389" s="368"/>
      <c r="H389" s="285" t="str">
        <f>IF('Stations acquisition et recon.'!D375="","",'Stations acquisition et recon.'!D375)</f>
        <v/>
      </c>
      <c r="I389" s="286" t="str">
        <f>IF('Stations acquisition et recon.'!H375="","",'Stations acquisition et recon.'!H375)</f>
        <v/>
      </c>
      <c r="J389" s="286" t="str">
        <f>IF('Stations acquisition et recon.'!L375="","",'Stations acquisition et recon.'!L375)</f>
        <v/>
      </c>
      <c r="K389" s="286" t="str">
        <f>IF('Stations acquisition et recon.'!P375="","",'Stations acquisition et recon.'!P375)</f>
        <v/>
      </c>
    </row>
    <row r="390" spans="2:11" ht="60" customHeight="1" x14ac:dyDescent="0.25">
      <c r="B390" s="287" t="str">
        <f>IF('État de l''équipement'!C366="","",'État de l''équipement'!C366)</f>
        <v/>
      </c>
      <c r="C390" s="284" t="str">
        <f>IF('État de l''équipement'!D366="","",'État de l''équipement'!D366)</f>
        <v/>
      </c>
      <c r="D390" s="284" t="str">
        <f>IF('Calibration et stabilité du TDM'!N377="","",IF(AND('Calibration et stabilité du TDM'!N377="Conforme",'Calibration et stabilité du TDM'!O377="Conforme"),"Conforme", "Non conforme"))</f>
        <v/>
      </c>
      <c r="E390" s="366" t="str">
        <f>IF('Fonctionnement des indicateurs'!D363="","",'Fonctionnement des indicateurs'!D363)</f>
        <v/>
      </c>
      <c r="F390" s="367"/>
      <c r="G390" s="368"/>
      <c r="H390" s="285" t="str">
        <f>IF('Stations acquisition et recon.'!D376="","",'Stations acquisition et recon.'!D376)</f>
        <v/>
      </c>
      <c r="I390" s="286" t="str">
        <f>IF('Stations acquisition et recon.'!H376="","",'Stations acquisition et recon.'!H376)</f>
        <v/>
      </c>
      <c r="J390" s="286" t="str">
        <f>IF('Stations acquisition et recon.'!L376="","",'Stations acquisition et recon.'!L376)</f>
        <v/>
      </c>
      <c r="K390" s="286" t="str">
        <f>IF('Stations acquisition et recon.'!P376="","",'Stations acquisition et recon.'!P376)</f>
        <v/>
      </c>
    </row>
    <row r="391" spans="2:11" ht="60" customHeight="1" x14ac:dyDescent="0.25">
      <c r="B391" s="287" t="str">
        <f>IF('État de l''équipement'!C367="","",'État de l''équipement'!C367)</f>
        <v/>
      </c>
      <c r="C391" s="284" t="str">
        <f>IF('État de l''équipement'!D367="","",'État de l''équipement'!D367)</f>
        <v/>
      </c>
      <c r="D391" s="284" t="str">
        <f>IF('Calibration et stabilité du TDM'!N378="","",IF(AND('Calibration et stabilité du TDM'!N378="Conforme",'Calibration et stabilité du TDM'!O378="Conforme"),"Conforme", "Non conforme"))</f>
        <v/>
      </c>
      <c r="E391" s="366" t="str">
        <f>IF('Fonctionnement des indicateurs'!D364="","",'Fonctionnement des indicateurs'!D364)</f>
        <v/>
      </c>
      <c r="F391" s="367"/>
      <c r="G391" s="368"/>
      <c r="H391" s="285" t="str">
        <f>IF('Stations acquisition et recon.'!D377="","",'Stations acquisition et recon.'!D377)</f>
        <v/>
      </c>
      <c r="I391" s="286" t="str">
        <f>IF('Stations acquisition et recon.'!H377="","",'Stations acquisition et recon.'!H377)</f>
        <v/>
      </c>
      <c r="J391" s="286" t="str">
        <f>IF('Stations acquisition et recon.'!L377="","",'Stations acquisition et recon.'!L377)</f>
        <v/>
      </c>
      <c r="K391" s="286" t="str">
        <f>IF('Stations acquisition et recon.'!P377="","",'Stations acquisition et recon.'!P377)</f>
        <v/>
      </c>
    </row>
    <row r="392" spans="2:11" ht="60" customHeight="1" x14ac:dyDescent="0.25">
      <c r="B392" s="287" t="str">
        <f>IF('État de l''équipement'!C368="","",'État de l''équipement'!C368)</f>
        <v/>
      </c>
      <c r="C392" s="284" t="str">
        <f>IF('État de l''équipement'!D368="","",'État de l''équipement'!D368)</f>
        <v/>
      </c>
      <c r="D392" s="284" t="str">
        <f>IF('Calibration et stabilité du TDM'!N379="","",IF(AND('Calibration et stabilité du TDM'!N379="Conforme",'Calibration et stabilité du TDM'!O379="Conforme"),"Conforme", "Non conforme"))</f>
        <v/>
      </c>
      <c r="E392" s="366" t="str">
        <f>IF('Fonctionnement des indicateurs'!D365="","",'Fonctionnement des indicateurs'!D365)</f>
        <v/>
      </c>
      <c r="F392" s="367"/>
      <c r="G392" s="368"/>
      <c r="H392" s="285" t="str">
        <f>IF('Stations acquisition et recon.'!D378="","",'Stations acquisition et recon.'!D378)</f>
        <v/>
      </c>
      <c r="I392" s="286" t="str">
        <f>IF('Stations acquisition et recon.'!H378="","",'Stations acquisition et recon.'!H378)</f>
        <v/>
      </c>
      <c r="J392" s="286" t="str">
        <f>IF('Stations acquisition et recon.'!L378="","",'Stations acquisition et recon.'!L378)</f>
        <v/>
      </c>
      <c r="K392" s="286" t="str">
        <f>IF('Stations acquisition et recon.'!P378="","",'Stations acquisition et recon.'!P378)</f>
        <v/>
      </c>
    </row>
    <row r="393" spans="2:11" ht="60" customHeight="1" x14ac:dyDescent="0.25">
      <c r="B393" s="287" t="str">
        <f>IF('État de l''équipement'!C369="","",'État de l''équipement'!C369)</f>
        <v/>
      </c>
      <c r="C393" s="284" t="str">
        <f>IF('État de l''équipement'!D369="","",'État de l''équipement'!D369)</f>
        <v/>
      </c>
      <c r="D393" s="284" t="str">
        <f>IF('Calibration et stabilité du TDM'!N380="","",IF(AND('Calibration et stabilité du TDM'!N380="Conforme",'Calibration et stabilité du TDM'!O380="Conforme"),"Conforme", "Non conforme"))</f>
        <v/>
      </c>
      <c r="E393" s="366" t="str">
        <f>IF('Fonctionnement des indicateurs'!D366="","",'Fonctionnement des indicateurs'!D366)</f>
        <v/>
      </c>
      <c r="F393" s="367"/>
      <c r="G393" s="368"/>
      <c r="H393" s="285" t="str">
        <f>IF('Stations acquisition et recon.'!D379="","",'Stations acquisition et recon.'!D379)</f>
        <v/>
      </c>
      <c r="I393" s="286" t="str">
        <f>IF('Stations acquisition et recon.'!H379="","",'Stations acquisition et recon.'!H379)</f>
        <v/>
      </c>
      <c r="J393" s="286" t="str">
        <f>IF('Stations acquisition et recon.'!L379="","",'Stations acquisition et recon.'!L379)</f>
        <v/>
      </c>
      <c r="K393" s="286" t="str">
        <f>IF('Stations acquisition et recon.'!P379="","",'Stations acquisition et recon.'!P379)</f>
        <v/>
      </c>
    </row>
    <row r="394" spans="2:11" ht="60" customHeight="1" x14ac:dyDescent="0.25">
      <c r="B394" s="287" t="str">
        <f>IF('État de l''équipement'!C370="","",'État de l''équipement'!C370)</f>
        <v/>
      </c>
      <c r="C394" s="284" t="str">
        <f>IF('État de l''équipement'!D370="","",'État de l''équipement'!D370)</f>
        <v/>
      </c>
      <c r="D394" s="284" t="str">
        <f>IF('Calibration et stabilité du TDM'!N381="","",IF(AND('Calibration et stabilité du TDM'!N381="Conforme",'Calibration et stabilité du TDM'!O381="Conforme"),"Conforme", "Non conforme"))</f>
        <v/>
      </c>
      <c r="E394" s="366" t="str">
        <f>IF('Fonctionnement des indicateurs'!D367="","",'Fonctionnement des indicateurs'!D367)</f>
        <v/>
      </c>
      <c r="F394" s="367"/>
      <c r="G394" s="368"/>
      <c r="H394" s="285" t="str">
        <f>IF('Stations acquisition et recon.'!D380="","",'Stations acquisition et recon.'!D380)</f>
        <v/>
      </c>
      <c r="I394" s="286" t="str">
        <f>IF('Stations acquisition et recon.'!H380="","",'Stations acquisition et recon.'!H380)</f>
        <v/>
      </c>
      <c r="J394" s="286" t="str">
        <f>IF('Stations acquisition et recon.'!L380="","",'Stations acquisition et recon.'!L380)</f>
        <v/>
      </c>
      <c r="K394" s="286" t="str">
        <f>IF('Stations acquisition et recon.'!P380="","",'Stations acquisition et recon.'!P380)</f>
        <v/>
      </c>
    </row>
    <row r="395" spans="2:11" ht="60" customHeight="1" x14ac:dyDescent="0.25">
      <c r="B395" s="287" t="str">
        <f>IF('État de l''équipement'!C371="","",'État de l''équipement'!C371)</f>
        <v/>
      </c>
      <c r="C395" s="284" t="str">
        <f>IF('État de l''équipement'!D371="","",'État de l''équipement'!D371)</f>
        <v/>
      </c>
      <c r="D395" s="284" t="str">
        <f>IF('Calibration et stabilité du TDM'!N382="","",IF(AND('Calibration et stabilité du TDM'!N382="Conforme",'Calibration et stabilité du TDM'!O382="Conforme"),"Conforme", "Non conforme"))</f>
        <v/>
      </c>
      <c r="E395" s="366" t="str">
        <f>IF('Fonctionnement des indicateurs'!D368="","",'Fonctionnement des indicateurs'!D368)</f>
        <v/>
      </c>
      <c r="F395" s="367"/>
      <c r="G395" s="368"/>
      <c r="H395" s="285" t="str">
        <f>IF('Stations acquisition et recon.'!D381="","",'Stations acquisition et recon.'!D381)</f>
        <v/>
      </c>
      <c r="I395" s="286" t="str">
        <f>IF('Stations acquisition et recon.'!H381="","",'Stations acquisition et recon.'!H381)</f>
        <v/>
      </c>
      <c r="J395" s="286" t="str">
        <f>IF('Stations acquisition et recon.'!L381="","",'Stations acquisition et recon.'!L381)</f>
        <v/>
      </c>
      <c r="K395" s="286" t="str">
        <f>IF('Stations acquisition et recon.'!P381="","",'Stations acquisition et recon.'!P381)</f>
        <v/>
      </c>
    </row>
    <row r="396" spans="2:11" ht="60" customHeight="1" x14ac:dyDescent="0.25">
      <c r="B396" s="287" t="str">
        <f>IF('État de l''équipement'!C372="","",'État de l''équipement'!C372)</f>
        <v/>
      </c>
      <c r="C396" s="284" t="str">
        <f>IF('État de l''équipement'!D372="","",'État de l''équipement'!D372)</f>
        <v/>
      </c>
      <c r="D396" s="284" t="str">
        <f>IF('Calibration et stabilité du TDM'!N383="","",IF(AND('Calibration et stabilité du TDM'!N383="Conforme",'Calibration et stabilité du TDM'!O383="Conforme"),"Conforme", "Non conforme"))</f>
        <v/>
      </c>
      <c r="E396" s="366" t="str">
        <f>IF('Fonctionnement des indicateurs'!D369="","",'Fonctionnement des indicateurs'!D369)</f>
        <v/>
      </c>
      <c r="F396" s="367"/>
      <c r="G396" s="368"/>
      <c r="H396" s="285" t="str">
        <f>IF('Stations acquisition et recon.'!D382="","",'Stations acquisition et recon.'!D382)</f>
        <v/>
      </c>
      <c r="I396" s="286" t="str">
        <f>IF('Stations acquisition et recon.'!H382="","",'Stations acquisition et recon.'!H382)</f>
        <v/>
      </c>
      <c r="J396" s="286" t="str">
        <f>IF('Stations acquisition et recon.'!L382="","",'Stations acquisition et recon.'!L382)</f>
        <v/>
      </c>
      <c r="K396" s="286" t="str">
        <f>IF('Stations acquisition et recon.'!P382="","",'Stations acquisition et recon.'!P382)</f>
        <v/>
      </c>
    </row>
    <row r="397" spans="2:11" ht="60" customHeight="1" x14ac:dyDescent="0.25">
      <c r="B397" s="287" t="str">
        <f>IF('État de l''équipement'!C373="","",'État de l''équipement'!C373)</f>
        <v/>
      </c>
      <c r="C397" s="284" t="str">
        <f>IF('État de l''équipement'!D373="","",'État de l''équipement'!D373)</f>
        <v/>
      </c>
      <c r="D397" s="284" t="str">
        <f>IF('Calibration et stabilité du TDM'!N384="","",IF(AND('Calibration et stabilité du TDM'!N384="Conforme",'Calibration et stabilité du TDM'!O384="Conforme"),"Conforme", "Non conforme"))</f>
        <v/>
      </c>
      <c r="E397" s="366" t="str">
        <f>IF('Fonctionnement des indicateurs'!D370="","",'Fonctionnement des indicateurs'!D370)</f>
        <v/>
      </c>
      <c r="F397" s="367"/>
      <c r="G397" s="368"/>
      <c r="H397" s="285" t="str">
        <f>IF('Stations acquisition et recon.'!D383="","",'Stations acquisition et recon.'!D383)</f>
        <v/>
      </c>
      <c r="I397" s="286" t="str">
        <f>IF('Stations acquisition et recon.'!H383="","",'Stations acquisition et recon.'!H383)</f>
        <v/>
      </c>
      <c r="J397" s="286" t="str">
        <f>IF('Stations acquisition et recon.'!L383="","",'Stations acquisition et recon.'!L383)</f>
        <v/>
      </c>
      <c r="K397" s="286" t="str">
        <f>IF('Stations acquisition et recon.'!P383="","",'Stations acquisition et recon.'!P383)</f>
        <v/>
      </c>
    </row>
    <row r="398" spans="2:11" ht="60" customHeight="1" x14ac:dyDescent="0.25">
      <c r="B398" s="287" t="str">
        <f>IF('État de l''équipement'!C374="","",'État de l''équipement'!C374)</f>
        <v/>
      </c>
      <c r="C398" s="284" t="str">
        <f>IF('État de l''équipement'!D374="","",'État de l''équipement'!D374)</f>
        <v/>
      </c>
      <c r="D398" s="284" t="str">
        <f>IF('Calibration et stabilité du TDM'!N385="","",IF(AND('Calibration et stabilité du TDM'!N385="Conforme",'Calibration et stabilité du TDM'!O385="Conforme"),"Conforme", "Non conforme"))</f>
        <v/>
      </c>
      <c r="E398" s="366" t="str">
        <f>IF('Fonctionnement des indicateurs'!D371="","",'Fonctionnement des indicateurs'!D371)</f>
        <v/>
      </c>
      <c r="F398" s="367"/>
      <c r="G398" s="368"/>
      <c r="H398" s="285" t="str">
        <f>IF('Stations acquisition et recon.'!D384="","",'Stations acquisition et recon.'!D384)</f>
        <v/>
      </c>
      <c r="I398" s="286" t="str">
        <f>IF('Stations acquisition et recon.'!H384="","",'Stations acquisition et recon.'!H384)</f>
        <v/>
      </c>
      <c r="J398" s="286" t="str">
        <f>IF('Stations acquisition et recon.'!L384="","",'Stations acquisition et recon.'!L384)</f>
        <v/>
      </c>
      <c r="K398" s="286" t="str">
        <f>IF('Stations acquisition et recon.'!P384="","",'Stations acquisition et recon.'!P384)</f>
        <v/>
      </c>
    </row>
    <row r="399" spans="2:11" ht="60" customHeight="1" x14ac:dyDescent="0.25">
      <c r="B399" s="287" t="str">
        <f>IF('État de l''équipement'!C375="","",'État de l''équipement'!C375)</f>
        <v/>
      </c>
      <c r="C399" s="284" t="str">
        <f>IF('État de l''équipement'!D375="","",'État de l''équipement'!D375)</f>
        <v/>
      </c>
      <c r="D399" s="284" t="str">
        <f>IF('Calibration et stabilité du TDM'!N386="","",IF(AND('Calibration et stabilité du TDM'!N386="Conforme",'Calibration et stabilité du TDM'!O386="Conforme"),"Conforme", "Non conforme"))</f>
        <v/>
      </c>
      <c r="E399" s="366" t="str">
        <f>IF('Fonctionnement des indicateurs'!D372="","",'Fonctionnement des indicateurs'!D372)</f>
        <v/>
      </c>
      <c r="F399" s="367"/>
      <c r="G399" s="368"/>
      <c r="H399" s="285" t="str">
        <f>IF('Stations acquisition et recon.'!D385="","",'Stations acquisition et recon.'!D385)</f>
        <v/>
      </c>
      <c r="I399" s="286" t="str">
        <f>IF('Stations acquisition et recon.'!H385="","",'Stations acquisition et recon.'!H385)</f>
        <v/>
      </c>
      <c r="J399" s="286" t="str">
        <f>IF('Stations acquisition et recon.'!L385="","",'Stations acquisition et recon.'!L385)</f>
        <v/>
      </c>
      <c r="K399" s="286" t="str">
        <f>IF('Stations acquisition et recon.'!P385="","",'Stations acquisition et recon.'!P385)</f>
        <v/>
      </c>
    </row>
    <row r="400" spans="2:11" ht="60" customHeight="1" x14ac:dyDescent="0.25">
      <c r="B400" s="287" t="str">
        <f>IF('État de l''équipement'!C376="","",'État de l''équipement'!C376)</f>
        <v/>
      </c>
      <c r="C400" s="284" t="str">
        <f>IF('État de l''équipement'!D376="","",'État de l''équipement'!D376)</f>
        <v/>
      </c>
      <c r="D400" s="284" t="str">
        <f>IF('Calibration et stabilité du TDM'!N387="","",IF(AND('Calibration et stabilité du TDM'!N387="Conforme",'Calibration et stabilité du TDM'!O387="Conforme"),"Conforme", "Non conforme"))</f>
        <v/>
      </c>
      <c r="E400" s="366" t="str">
        <f>IF('Fonctionnement des indicateurs'!D373="","",'Fonctionnement des indicateurs'!D373)</f>
        <v/>
      </c>
      <c r="F400" s="367"/>
      <c r="G400" s="368"/>
      <c r="H400" s="285" t="str">
        <f>IF('Stations acquisition et recon.'!D386="","",'Stations acquisition et recon.'!D386)</f>
        <v/>
      </c>
      <c r="I400" s="286" t="str">
        <f>IF('Stations acquisition et recon.'!H386="","",'Stations acquisition et recon.'!H386)</f>
        <v/>
      </c>
      <c r="J400" s="286" t="str">
        <f>IF('Stations acquisition et recon.'!L386="","",'Stations acquisition et recon.'!L386)</f>
        <v/>
      </c>
      <c r="K400" s="286" t="str">
        <f>IF('Stations acquisition et recon.'!P386="","",'Stations acquisition et recon.'!P386)</f>
        <v/>
      </c>
    </row>
    <row r="401" spans="2:11" ht="60" customHeight="1" x14ac:dyDescent="0.25">
      <c r="B401" s="287" t="str">
        <f>IF('État de l''équipement'!C377="","",'État de l''équipement'!C377)</f>
        <v/>
      </c>
      <c r="C401" s="284" t="str">
        <f>IF('État de l''équipement'!D377="","",'État de l''équipement'!D377)</f>
        <v/>
      </c>
      <c r="D401" s="284" t="str">
        <f>IF('Calibration et stabilité du TDM'!N388="","",IF(AND('Calibration et stabilité du TDM'!N388="Conforme",'Calibration et stabilité du TDM'!O388="Conforme"),"Conforme", "Non conforme"))</f>
        <v/>
      </c>
      <c r="E401" s="366" t="str">
        <f>IF('Fonctionnement des indicateurs'!D374="","",'Fonctionnement des indicateurs'!D374)</f>
        <v/>
      </c>
      <c r="F401" s="367"/>
      <c r="G401" s="368"/>
      <c r="H401" s="323" t="str">
        <f>IF('Stations acquisition et recon.'!D387="","",'Stations acquisition et recon.'!D387)</f>
        <v/>
      </c>
      <c r="I401" s="286" t="str">
        <f>IF('Stations acquisition et recon.'!H387="","",'Stations acquisition et recon.'!H387)</f>
        <v/>
      </c>
      <c r="J401" s="286" t="str">
        <f>IF('Stations acquisition et recon.'!L387="","",'Stations acquisition et recon.'!L387)</f>
        <v/>
      </c>
      <c r="K401" s="286" t="str">
        <f>IF('Stations acquisition et recon.'!P387="","",'Stations acquisition et recon.'!P387)</f>
        <v/>
      </c>
    </row>
    <row r="402" spans="2:11" ht="60" customHeight="1" x14ac:dyDescent="0.25">
      <c r="B402" s="283" t="str">
        <f>IF('État de l''équipement'!C378="","",'État de l''équipement'!C378)</f>
        <v/>
      </c>
      <c r="C402" s="284" t="str">
        <f>IF('État de l''équipement'!D378="","",'État de l''équipement'!D378)</f>
        <v/>
      </c>
      <c r="D402" s="284" t="str">
        <f>IF('Calibration et stabilité du TDM'!N389="","",IF(AND('Calibration et stabilité du TDM'!N389="Conforme",'Calibration et stabilité du TDM'!O389="Conforme"),"Conforme", "Non conforme"))</f>
        <v/>
      </c>
      <c r="E402" s="366" t="str">
        <f>IF('Fonctionnement des indicateurs'!D375="","",'Fonctionnement des indicateurs'!D375)</f>
        <v/>
      </c>
      <c r="F402" s="367"/>
      <c r="G402" s="368"/>
      <c r="H402" s="322" t="str">
        <f>IF('Stations acquisition et recon.'!D388="","",'Stations acquisition et recon.'!D388)</f>
        <v/>
      </c>
      <c r="I402" s="286" t="str">
        <f>IF('Stations acquisition et recon.'!H388="","",'Stations acquisition et recon.'!H388)</f>
        <v/>
      </c>
      <c r="J402" s="286" t="str">
        <f>IF('Stations acquisition et recon.'!L388="","",'Stations acquisition et recon.'!L388)</f>
        <v/>
      </c>
      <c r="K402" s="286" t="str">
        <f>IF('Stations acquisition et recon.'!P388="","",'Stations acquisition et recon.'!P388)</f>
        <v/>
      </c>
    </row>
    <row r="403" spans="2:11" ht="60" customHeight="1" x14ac:dyDescent="0.25">
      <c r="B403" s="287" t="str">
        <f>IF('État de l''équipement'!C379="","",'État de l''équipement'!C379)</f>
        <v/>
      </c>
      <c r="C403" s="284" t="str">
        <f>IF('État de l''équipement'!D379="","",'État de l''équipement'!D379)</f>
        <v/>
      </c>
      <c r="D403" s="284" t="str">
        <f>IF('Calibration et stabilité du TDM'!N390="","",IF(AND('Calibration et stabilité du TDM'!N390="Conforme",'Calibration et stabilité du TDM'!O390="Conforme"),"Conforme", "Non conforme"))</f>
        <v/>
      </c>
      <c r="E403" s="366" t="str">
        <f>IF('Fonctionnement des indicateurs'!D376="","",'Fonctionnement des indicateurs'!D376)</f>
        <v/>
      </c>
      <c r="F403" s="367"/>
      <c r="G403" s="368"/>
      <c r="H403" s="322" t="str">
        <f>IF('Stations acquisition et recon.'!D389="","",'Stations acquisition et recon.'!D389)</f>
        <v/>
      </c>
      <c r="I403" s="286" t="str">
        <f>IF('Stations acquisition et recon.'!H389="","",'Stations acquisition et recon.'!H389)</f>
        <v/>
      </c>
      <c r="J403" s="286" t="str">
        <f>IF('Stations acquisition et recon.'!L389="","",'Stations acquisition et recon.'!L389)</f>
        <v/>
      </c>
      <c r="K403" s="286" t="str">
        <f>IF('Stations acquisition et recon.'!P389="","",'Stations acquisition et recon.'!P389)</f>
        <v/>
      </c>
    </row>
    <row r="404" spans="2:11" ht="60" customHeight="1" x14ac:dyDescent="0.25">
      <c r="B404" s="287" t="str">
        <f>IF('État de l''équipement'!C380="","",'État de l''équipement'!C380)</f>
        <v/>
      </c>
      <c r="C404" s="284" t="str">
        <f>IF('État de l''équipement'!D380="","",'État de l''équipement'!D380)</f>
        <v/>
      </c>
      <c r="D404" s="284" t="str">
        <f>IF('Calibration et stabilité du TDM'!N391="","",IF(AND('Calibration et stabilité du TDM'!N391="Conforme",'Calibration et stabilité du TDM'!O391="Conforme"),"Conforme", "Non conforme"))</f>
        <v/>
      </c>
      <c r="E404" s="366" t="str">
        <f>IF('Fonctionnement des indicateurs'!D377="","",'Fonctionnement des indicateurs'!D377)</f>
        <v/>
      </c>
      <c r="F404" s="367"/>
      <c r="G404" s="368"/>
      <c r="H404" s="322" t="str">
        <f>IF('Stations acquisition et recon.'!D390="","",'Stations acquisition et recon.'!D390)</f>
        <v/>
      </c>
      <c r="I404" s="286" t="str">
        <f>IF('Stations acquisition et recon.'!H390="","",'Stations acquisition et recon.'!H390)</f>
        <v/>
      </c>
      <c r="J404" s="286" t="str">
        <f>IF('Stations acquisition et recon.'!L390="","",'Stations acquisition et recon.'!L390)</f>
        <v/>
      </c>
      <c r="K404" s="286" t="str">
        <f>IF('Stations acquisition et recon.'!P390="","",'Stations acquisition et recon.'!P390)</f>
        <v/>
      </c>
    </row>
    <row r="405" spans="2:11" ht="60" customHeight="1" x14ac:dyDescent="0.25">
      <c r="B405" s="287" t="str">
        <f>IF('État de l''équipement'!C381="","",'État de l''équipement'!C381)</f>
        <v/>
      </c>
      <c r="C405" s="284" t="str">
        <f>IF('État de l''équipement'!D381="","",'État de l''équipement'!D381)</f>
        <v/>
      </c>
      <c r="D405" s="284" t="str">
        <f>IF('Calibration et stabilité du TDM'!N392="","",IF(AND('Calibration et stabilité du TDM'!N392="Conforme",'Calibration et stabilité du TDM'!O392="Conforme"),"Conforme", "Non conforme"))</f>
        <v/>
      </c>
      <c r="E405" s="366" t="str">
        <f>IF('Fonctionnement des indicateurs'!D378="","",'Fonctionnement des indicateurs'!D378)</f>
        <v/>
      </c>
      <c r="F405" s="367"/>
      <c r="G405" s="368"/>
      <c r="H405" s="322" t="str">
        <f>IF('Stations acquisition et recon.'!D391="","",'Stations acquisition et recon.'!D391)</f>
        <v/>
      </c>
      <c r="I405" s="286" t="str">
        <f>IF('Stations acquisition et recon.'!H391="","",'Stations acquisition et recon.'!H391)</f>
        <v/>
      </c>
      <c r="J405" s="286" t="str">
        <f>IF('Stations acquisition et recon.'!L391="","",'Stations acquisition et recon.'!L391)</f>
        <v/>
      </c>
      <c r="K405" s="286" t="str">
        <f>IF('Stations acquisition et recon.'!P391="","",'Stations acquisition et recon.'!P391)</f>
        <v/>
      </c>
    </row>
    <row r="406" spans="2:11" ht="60" customHeight="1" x14ac:dyDescent="0.25">
      <c r="B406" s="287" t="str">
        <f>IF('État de l''équipement'!C382="","",'État de l''équipement'!C382)</f>
        <v/>
      </c>
      <c r="C406" s="284" t="str">
        <f>IF('État de l''équipement'!D382="","",'État de l''équipement'!D382)</f>
        <v/>
      </c>
      <c r="D406" s="284" t="str">
        <f>IF('Calibration et stabilité du TDM'!N393="","",IF(AND('Calibration et stabilité du TDM'!N393="Conforme",'Calibration et stabilité du TDM'!O393="Conforme"),"Conforme", "Non conforme"))</f>
        <v/>
      </c>
      <c r="E406" s="366" t="str">
        <f>IF('Fonctionnement des indicateurs'!D379="","",'Fonctionnement des indicateurs'!D379)</f>
        <v/>
      </c>
      <c r="F406" s="367"/>
      <c r="G406" s="368"/>
      <c r="H406" s="322" t="str">
        <f>IF('Stations acquisition et recon.'!D392="","",'Stations acquisition et recon.'!D392)</f>
        <v/>
      </c>
      <c r="I406" s="286" t="str">
        <f>IF('Stations acquisition et recon.'!H392="","",'Stations acquisition et recon.'!H392)</f>
        <v/>
      </c>
      <c r="J406" s="286" t="str">
        <f>IF('Stations acquisition et recon.'!L392="","",'Stations acquisition et recon.'!L392)</f>
        <v/>
      </c>
      <c r="K406" s="286" t="str">
        <f>IF('Stations acquisition et recon.'!P392="","",'Stations acquisition et recon.'!P392)</f>
        <v/>
      </c>
    </row>
    <row r="407" spans="2:11" ht="60" customHeight="1" x14ac:dyDescent="0.25">
      <c r="B407" s="287" t="str">
        <f>IF('État de l''équipement'!C383="","",'État de l''équipement'!C383)</f>
        <v/>
      </c>
      <c r="C407" s="284" t="str">
        <f>IF('État de l''équipement'!D383="","",'État de l''équipement'!D383)</f>
        <v/>
      </c>
      <c r="D407" s="284" t="str">
        <f>IF('Calibration et stabilité du TDM'!N394="","",IF(AND('Calibration et stabilité du TDM'!N394="Conforme",'Calibration et stabilité du TDM'!O394="Conforme"),"Conforme", "Non conforme"))</f>
        <v/>
      </c>
      <c r="E407" s="366" t="str">
        <f>IF('Fonctionnement des indicateurs'!D380="","",'Fonctionnement des indicateurs'!D380)</f>
        <v/>
      </c>
      <c r="F407" s="367"/>
      <c r="G407" s="368"/>
      <c r="H407" s="322" t="str">
        <f>IF('Stations acquisition et recon.'!D393="","",'Stations acquisition et recon.'!D393)</f>
        <v/>
      </c>
      <c r="I407" s="286" t="str">
        <f>IF('Stations acquisition et recon.'!H393="","",'Stations acquisition et recon.'!H393)</f>
        <v/>
      </c>
      <c r="J407" s="286" t="str">
        <f>IF('Stations acquisition et recon.'!L393="","",'Stations acquisition et recon.'!L393)</f>
        <v/>
      </c>
      <c r="K407" s="286" t="str">
        <f>IF('Stations acquisition et recon.'!P393="","",'Stations acquisition et recon.'!P393)</f>
        <v/>
      </c>
    </row>
    <row r="408" spans="2:11" ht="60" customHeight="1" x14ac:dyDescent="0.25">
      <c r="B408" s="287" t="str">
        <f>IF('État de l''équipement'!C384="","",'État de l''équipement'!C384)</f>
        <v/>
      </c>
      <c r="C408" s="284" t="str">
        <f>IF('État de l''équipement'!D384="","",'État de l''équipement'!D384)</f>
        <v/>
      </c>
      <c r="D408" s="284" t="str">
        <f>IF('Calibration et stabilité du TDM'!N395="","",IF(AND('Calibration et stabilité du TDM'!N395="Conforme",'Calibration et stabilité du TDM'!O395="Conforme"),"Conforme", "Non conforme"))</f>
        <v/>
      </c>
      <c r="E408" s="366" t="str">
        <f>IF('Fonctionnement des indicateurs'!D381="","",'Fonctionnement des indicateurs'!D381)</f>
        <v/>
      </c>
      <c r="F408" s="367"/>
      <c r="G408" s="368"/>
      <c r="H408" s="322" t="str">
        <f>IF('Stations acquisition et recon.'!D394="","",'Stations acquisition et recon.'!D394)</f>
        <v/>
      </c>
      <c r="I408" s="286" t="str">
        <f>IF('Stations acquisition et recon.'!H394="","",'Stations acquisition et recon.'!H394)</f>
        <v/>
      </c>
      <c r="J408" s="286" t="str">
        <f>IF('Stations acquisition et recon.'!L394="","",'Stations acquisition et recon.'!L394)</f>
        <v/>
      </c>
      <c r="K408" s="286" t="str">
        <f>IF('Stations acquisition et recon.'!P394="","",'Stations acquisition et recon.'!P394)</f>
        <v/>
      </c>
    </row>
    <row r="409" spans="2:11" ht="60" customHeight="1" x14ac:dyDescent="0.25">
      <c r="B409" s="287" t="str">
        <f>IF('État de l''équipement'!C385="","",'État de l''équipement'!C385)</f>
        <v/>
      </c>
      <c r="C409" s="284" t="str">
        <f>IF('État de l''équipement'!D385="","",'État de l''équipement'!D385)</f>
        <v/>
      </c>
      <c r="D409" s="284" t="str">
        <f>IF('Calibration et stabilité du TDM'!N396="","",IF(AND('Calibration et stabilité du TDM'!N396="Conforme",'Calibration et stabilité du TDM'!O396="Conforme"),"Conforme", "Non conforme"))</f>
        <v/>
      </c>
      <c r="E409" s="366" t="str">
        <f>IF('Fonctionnement des indicateurs'!D382="","",'Fonctionnement des indicateurs'!D382)</f>
        <v/>
      </c>
      <c r="F409" s="367"/>
      <c r="G409" s="368"/>
      <c r="H409" s="322" t="str">
        <f>IF('Stations acquisition et recon.'!D395="","",'Stations acquisition et recon.'!D395)</f>
        <v/>
      </c>
      <c r="I409" s="286" t="str">
        <f>IF('Stations acquisition et recon.'!H395="","",'Stations acquisition et recon.'!H395)</f>
        <v/>
      </c>
      <c r="J409" s="286" t="str">
        <f>IF('Stations acquisition et recon.'!L395="","",'Stations acquisition et recon.'!L395)</f>
        <v/>
      </c>
      <c r="K409" s="286" t="str">
        <f>IF('Stations acquisition et recon.'!P395="","",'Stations acquisition et recon.'!P395)</f>
        <v/>
      </c>
    </row>
    <row r="410" spans="2:11" ht="60" customHeight="1" x14ac:dyDescent="0.25">
      <c r="B410" s="287" t="str">
        <f>IF('État de l''équipement'!C386="","",'État de l''équipement'!C386)</f>
        <v/>
      </c>
      <c r="C410" s="284" t="str">
        <f>IF('État de l''équipement'!D386="","",'État de l''équipement'!D386)</f>
        <v/>
      </c>
      <c r="D410" s="284" t="str">
        <f>IF('Calibration et stabilité du TDM'!N397="","",IF(AND('Calibration et stabilité du TDM'!N397="Conforme",'Calibration et stabilité du TDM'!O397="Conforme"),"Conforme", "Non conforme"))</f>
        <v/>
      </c>
      <c r="E410" s="366" t="str">
        <f>IF('Fonctionnement des indicateurs'!D383="","",'Fonctionnement des indicateurs'!D383)</f>
        <v/>
      </c>
      <c r="F410" s="367"/>
      <c r="G410" s="368"/>
      <c r="H410" s="322" t="str">
        <f>IF('Stations acquisition et recon.'!D396="","",'Stations acquisition et recon.'!D396)</f>
        <v/>
      </c>
      <c r="I410" s="286" t="str">
        <f>IF('Stations acquisition et recon.'!H396="","",'Stations acquisition et recon.'!H396)</f>
        <v/>
      </c>
      <c r="J410" s="286" t="str">
        <f>IF('Stations acquisition et recon.'!L396="","",'Stations acquisition et recon.'!L396)</f>
        <v/>
      </c>
      <c r="K410" s="286" t="str">
        <f>IF('Stations acquisition et recon.'!P396="","",'Stations acquisition et recon.'!P396)</f>
        <v/>
      </c>
    </row>
    <row r="411" spans="2:11" ht="60" customHeight="1" x14ac:dyDescent="0.25">
      <c r="B411" s="287" t="str">
        <f>IF('État de l''équipement'!C387="","",'État de l''équipement'!C387)</f>
        <v/>
      </c>
      <c r="C411" s="284" t="str">
        <f>IF('État de l''équipement'!D387="","",'État de l''équipement'!D387)</f>
        <v/>
      </c>
      <c r="D411" s="284" t="str">
        <f>IF('Calibration et stabilité du TDM'!N398="","",IF(AND('Calibration et stabilité du TDM'!N398="Conforme",'Calibration et stabilité du TDM'!O398="Conforme"),"Conforme", "Non conforme"))</f>
        <v/>
      </c>
      <c r="E411" s="366" t="str">
        <f>IF('Fonctionnement des indicateurs'!D384="","",'Fonctionnement des indicateurs'!D384)</f>
        <v/>
      </c>
      <c r="F411" s="367"/>
      <c r="G411" s="368"/>
      <c r="H411" s="322" t="str">
        <f>IF('Stations acquisition et recon.'!D397="","",'Stations acquisition et recon.'!D397)</f>
        <v/>
      </c>
      <c r="I411" s="286" t="str">
        <f>IF('Stations acquisition et recon.'!H397="","",'Stations acquisition et recon.'!H397)</f>
        <v/>
      </c>
      <c r="J411" s="286" t="str">
        <f>IF('Stations acquisition et recon.'!L397="","",'Stations acquisition et recon.'!L397)</f>
        <v/>
      </c>
      <c r="K411" s="286" t="str">
        <f>IF('Stations acquisition et recon.'!P397="","",'Stations acquisition et recon.'!P397)</f>
        <v/>
      </c>
    </row>
    <row r="412" spans="2:11" ht="60" customHeight="1" x14ac:dyDescent="0.25">
      <c r="B412" s="287" t="str">
        <f>IF('État de l''équipement'!C388="","",'État de l''équipement'!C388)</f>
        <v/>
      </c>
      <c r="C412" s="284" t="str">
        <f>IF('État de l''équipement'!D388="","",'État de l''équipement'!D388)</f>
        <v/>
      </c>
      <c r="D412" s="284" t="str">
        <f>IF('Calibration et stabilité du TDM'!N399="","",IF(AND('Calibration et stabilité du TDM'!N399="Conforme",'Calibration et stabilité du TDM'!O399="Conforme"),"Conforme", "Non conforme"))</f>
        <v/>
      </c>
      <c r="E412" s="366" t="str">
        <f>IF('Fonctionnement des indicateurs'!D385="","",'Fonctionnement des indicateurs'!D385)</f>
        <v/>
      </c>
      <c r="F412" s="367"/>
      <c r="G412" s="368"/>
      <c r="H412" s="322" t="str">
        <f>IF('Stations acquisition et recon.'!D398="","",'Stations acquisition et recon.'!D398)</f>
        <v/>
      </c>
      <c r="I412" s="286" t="str">
        <f>IF('Stations acquisition et recon.'!H398="","",'Stations acquisition et recon.'!H398)</f>
        <v/>
      </c>
      <c r="J412" s="286" t="str">
        <f>IF('Stations acquisition et recon.'!L398="","",'Stations acquisition et recon.'!L398)</f>
        <v/>
      </c>
      <c r="K412" s="286" t="str">
        <f>IF('Stations acquisition et recon.'!P398="","",'Stations acquisition et recon.'!P398)</f>
        <v/>
      </c>
    </row>
    <row r="413" spans="2:11" ht="60" customHeight="1" x14ac:dyDescent="0.25">
      <c r="B413" s="287" t="str">
        <f>IF('État de l''équipement'!C389="","",'État de l''équipement'!C389)</f>
        <v/>
      </c>
      <c r="C413" s="284" t="str">
        <f>IF('État de l''équipement'!D389="","",'État de l''équipement'!D389)</f>
        <v/>
      </c>
      <c r="D413" s="284" t="str">
        <f>IF('Calibration et stabilité du TDM'!N400="","",IF(AND('Calibration et stabilité du TDM'!N400="Conforme",'Calibration et stabilité du TDM'!O400="Conforme"),"Conforme", "Non conforme"))</f>
        <v/>
      </c>
      <c r="E413" s="366" t="str">
        <f>IF('Fonctionnement des indicateurs'!D386="","",'Fonctionnement des indicateurs'!D386)</f>
        <v/>
      </c>
      <c r="F413" s="367"/>
      <c r="G413" s="368"/>
      <c r="H413" s="322" t="str">
        <f>IF('Stations acquisition et recon.'!D399="","",'Stations acquisition et recon.'!D399)</f>
        <v/>
      </c>
      <c r="I413" s="286" t="str">
        <f>IF('Stations acquisition et recon.'!H399="","",'Stations acquisition et recon.'!H399)</f>
        <v/>
      </c>
      <c r="J413" s="286" t="str">
        <f>IF('Stations acquisition et recon.'!L399="","",'Stations acquisition et recon.'!L399)</f>
        <v/>
      </c>
      <c r="K413" s="286" t="str">
        <f>IF('Stations acquisition et recon.'!P399="","",'Stations acquisition et recon.'!P399)</f>
        <v/>
      </c>
    </row>
    <row r="414" spans="2:11" ht="60" customHeight="1" x14ac:dyDescent="0.25">
      <c r="B414" s="287" t="str">
        <f>IF('État de l''équipement'!C390="","",'État de l''équipement'!C390)</f>
        <v/>
      </c>
      <c r="C414" s="284" t="str">
        <f>IF('État de l''équipement'!D390="","",'État de l''équipement'!D390)</f>
        <v/>
      </c>
      <c r="D414" s="284" t="str">
        <f>IF('Calibration et stabilité du TDM'!N401="","",IF(AND('Calibration et stabilité du TDM'!N401="Conforme",'Calibration et stabilité du TDM'!O401="Conforme"),"Conforme", "Non conforme"))</f>
        <v/>
      </c>
      <c r="E414" s="366" t="str">
        <f>IF('Fonctionnement des indicateurs'!D387="","",'Fonctionnement des indicateurs'!D387)</f>
        <v/>
      </c>
      <c r="F414" s="367"/>
      <c r="G414" s="368"/>
      <c r="H414" s="322" t="str">
        <f>IF('Stations acquisition et recon.'!D400="","",'Stations acquisition et recon.'!D400)</f>
        <v/>
      </c>
      <c r="I414" s="286" t="str">
        <f>IF('Stations acquisition et recon.'!H400="","",'Stations acquisition et recon.'!H400)</f>
        <v/>
      </c>
      <c r="J414" s="286" t="str">
        <f>IF('Stations acquisition et recon.'!L400="","",'Stations acquisition et recon.'!L400)</f>
        <v/>
      </c>
      <c r="K414" s="286" t="str">
        <f>IF('Stations acquisition et recon.'!P400="","",'Stations acquisition et recon.'!P400)</f>
        <v/>
      </c>
    </row>
    <row r="415" spans="2:11" ht="60" customHeight="1" x14ac:dyDescent="0.25">
      <c r="B415" s="287" t="str">
        <f>IF('État de l''équipement'!C391="","",'État de l''équipement'!C391)</f>
        <v/>
      </c>
      <c r="C415" s="284" t="str">
        <f>IF('État de l''équipement'!D391="","",'État de l''équipement'!D391)</f>
        <v/>
      </c>
      <c r="D415" s="284" t="str">
        <f>IF('Calibration et stabilité du TDM'!N402="","",IF(AND('Calibration et stabilité du TDM'!N402="Conforme",'Calibration et stabilité du TDM'!O402="Conforme"),"Conforme", "Non conforme"))</f>
        <v/>
      </c>
      <c r="E415" s="366" t="str">
        <f>IF('Fonctionnement des indicateurs'!D388="","",'Fonctionnement des indicateurs'!D388)</f>
        <v/>
      </c>
      <c r="F415" s="367"/>
      <c r="G415" s="368"/>
      <c r="H415" s="322" t="str">
        <f>IF('Stations acquisition et recon.'!D401="","",'Stations acquisition et recon.'!D401)</f>
        <v/>
      </c>
      <c r="I415" s="286" t="str">
        <f>IF('Stations acquisition et recon.'!H401="","",'Stations acquisition et recon.'!H401)</f>
        <v/>
      </c>
      <c r="J415" s="286" t="str">
        <f>IF('Stations acquisition et recon.'!L401="","",'Stations acquisition et recon.'!L401)</f>
        <v/>
      </c>
      <c r="K415" s="286" t="str">
        <f>IF('Stations acquisition et recon.'!P401="","",'Stations acquisition et recon.'!P401)</f>
        <v/>
      </c>
    </row>
    <row r="416" spans="2:11" ht="60" customHeight="1" x14ac:dyDescent="0.25">
      <c r="B416" s="287" t="str">
        <f>IF('État de l''équipement'!C392="","",'État de l''équipement'!C392)</f>
        <v/>
      </c>
      <c r="C416" s="284" t="str">
        <f>IF('État de l''équipement'!D392="","",'État de l''équipement'!D392)</f>
        <v/>
      </c>
      <c r="D416" s="284" t="str">
        <f>IF('Calibration et stabilité du TDM'!N403="","",IF(AND('Calibration et stabilité du TDM'!N403="Conforme",'Calibration et stabilité du TDM'!O403="Conforme"),"Conforme", "Non conforme"))</f>
        <v/>
      </c>
      <c r="E416" s="366" t="str">
        <f>IF('Fonctionnement des indicateurs'!D389="","",'Fonctionnement des indicateurs'!D389)</f>
        <v/>
      </c>
      <c r="F416" s="367"/>
      <c r="G416" s="368"/>
      <c r="H416" s="322" t="str">
        <f>IF('Stations acquisition et recon.'!D402="","",'Stations acquisition et recon.'!D402)</f>
        <v/>
      </c>
      <c r="I416" s="286" t="str">
        <f>IF('Stations acquisition et recon.'!H402="","",'Stations acquisition et recon.'!H402)</f>
        <v/>
      </c>
      <c r="J416" s="286" t="str">
        <f>IF('Stations acquisition et recon.'!L402="","",'Stations acquisition et recon.'!L402)</f>
        <v/>
      </c>
      <c r="K416" s="286" t="str">
        <f>IF('Stations acquisition et recon.'!P402="","",'Stations acquisition et recon.'!P402)</f>
        <v/>
      </c>
    </row>
    <row r="417" spans="2:11" ht="60" customHeight="1" x14ac:dyDescent="0.25">
      <c r="B417" s="287" t="str">
        <f>IF('État de l''équipement'!C393="","",'État de l''équipement'!C393)</f>
        <v/>
      </c>
      <c r="C417" s="284" t="str">
        <f>IF('État de l''équipement'!D393="","",'État de l''équipement'!D393)</f>
        <v/>
      </c>
      <c r="D417" s="284" t="str">
        <f>IF('Calibration et stabilité du TDM'!N404="","",IF(AND('Calibration et stabilité du TDM'!N404="Conforme",'Calibration et stabilité du TDM'!O404="Conforme"),"Conforme", "Non conforme"))</f>
        <v/>
      </c>
      <c r="E417" s="366" t="str">
        <f>IF('Fonctionnement des indicateurs'!D390="","",'Fonctionnement des indicateurs'!D390)</f>
        <v/>
      </c>
      <c r="F417" s="367"/>
      <c r="G417" s="368"/>
      <c r="H417" s="322" t="str">
        <f>IF('Stations acquisition et recon.'!D403="","",'Stations acquisition et recon.'!D403)</f>
        <v/>
      </c>
      <c r="I417" s="286" t="str">
        <f>IF('Stations acquisition et recon.'!H403="","",'Stations acquisition et recon.'!H403)</f>
        <v/>
      </c>
      <c r="J417" s="286" t="str">
        <f>IF('Stations acquisition et recon.'!L403="","",'Stations acquisition et recon.'!L403)</f>
        <v/>
      </c>
      <c r="K417" s="286" t="str">
        <f>IF('Stations acquisition et recon.'!P403="","",'Stations acquisition et recon.'!P403)</f>
        <v/>
      </c>
    </row>
    <row r="418" spans="2:11" ht="60" customHeight="1" x14ac:dyDescent="0.25">
      <c r="B418" s="287" t="str">
        <f>IF('État de l''équipement'!C394="","",'État de l''équipement'!C394)</f>
        <v/>
      </c>
      <c r="C418" s="284" t="str">
        <f>IF('État de l''équipement'!D394="","",'État de l''équipement'!D394)</f>
        <v/>
      </c>
      <c r="D418" s="284" t="str">
        <f>IF('Calibration et stabilité du TDM'!N405="","",IF(AND('Calibration et stabilité du TDM'!N405="Conforme",'Calibration et stabilité du TDM'!O405="Conforme"),"Conforme", "Non conforme"))</f>
        <v/>
      </c>
      <c r="E418" s="366" t="str">
        <f>IF('Fonctionnement des indicateurs'!D391="","",'Fonctionnement des indicateurs'!D391)</f>
        <v/>
      </c>
      <c r="F418" s="367"/>
      <c r="G418" s="368"/>
      <c r="H418" s="322" t="str">
        <f>IF('Stations acquisition et recon.'!D404="","",'Stations acquisition et recon.'!D404)</f>
        <v/>
      </c>
      <c r="I418" s="286" t="str">
        <f>IF('Stations acquisition et recon.'!H404="","",'Stations acquisition et recon.'!H404)</f>
        <v/>
      </c>
      <c r="J418" s="286" t="str">
        <f>IF('Stations acquisition et recon.'!L404="","",'Stations acquisition et recon.'!L404)</f>
        <v/>
      </c>
      <c r="K418" s="286" t="str">
        <f>IF('Stations acquisition et recon.'!P404="","",'Stations acquisition et recon.'!P404)</f>
        <v/>
      </c>
    </row>
    <row r="419" spans="2:11" ht="60" customHeight="1" x14ac:dyDescent="0.25">
      <c r="B419" s="287" t="str">
        <f>IF('État de l''équipement'!C395="","",'État de l''équipement'!C395)</f>
        <v/>
      </c>
      <c r="C419" s="284" t="str">
        <f>IF('État de l''équipement'!D395="","",'État de l''équipement'!D395)</f>
        <v/>
      </c>
      <c r="D419" s="284" t="str">
        <f>IF('Calibration et stabilité du TDM'!N406="","",IF(AND('Calibration et stabilité du TDM'!N406="Conforme",'Calibration et stabilité du TDM'!O406="Conforme"),"Conforme", "Non conforme"))</f>
        <v/>
      </c>
      <c r="E419" s="366" t="str">
        <f>IF('Fonctionnement des indicateurs'!D392="","",'Fonctionnement des indicateurs'!D392)</f>
        <v/>
      </c>
      <c r="F419" s="367"/>
      <c r="G419" s="368"/>
      <c r="H419" s="285" t="str">
        <f>IF('Stations acquisition et recon.'!D405="","",'Stations acquisition et recon.'!D405)</f>
        <v/>
      </c>
      <c r="I419" s="286" t="str">
        <f>IF('Stations acquisition et recon.'!H405="","",'Stations acquisition et recon.'!H405)</f>
        <v/>
      </c>
      <c r="J419" s="286" t="str">
        <f>IF('Stations acquisition et recon.'!L405="","",'Stations acquisition et recon.'!L405)</f>
        <v/>
      </c>
      <c r="K419" s="286" t="str">
        <f>IF('Stations acquisition et recon.'!P405="","",'Stations acquisition et recon.'!P405)</f>
        <v/>
      </c>
    </row>
    <row r="420" spans="2:11" ht="60" customHeight="1" x14ac:dyDescent="0.25">
      <c r="B420" s="287" t="str">
        <f>IF('État de l''équipement'!C396="","",'État de l''équipement'!C396)</f>
        <v/>
      </c>
      <c r="C420" s="284" t="str">
        <f>IF('État de l''équipement'!D396="","",'État de l''équipement'!D396)</f>
        <v/>
      </c>
      <c r="D420" s="284" t="str">
        <f>IF('Calibration et stabilité du TDM'!N407="","",IF(AND('Calibration et stabilité du TDM'!N407="Conforme",'Calibration et stabilité du TDM'!O407="Conforme"),"Conforme", "Non conforme"))</f>
        <v/>
      </c>
      <c r="E420" s="366" t="str">
        <f>IF('Fonctionnement des indicateurs'!D393="","",'Fonctionnement des indicateurs'!D393)</f>
        <v/>
      </c>
      <c r="F420" s="367"/>
      <c r="G420" s="368"/>
      <c r="H420" s="285" t="str">
        <f>IF('Stations acquisition et recon.'!D406="","",'Stations acquisition et recon.'!D406)</f>
        <v/>
      </c>
      <c r="I420" s="286" t="str">
        <f>IF('Stations acquisition et recon.'!H406="","",'Stations acquisition et recon.'!H406)</f>
        <v/>
      </c>
      <c r="J420" s="286" t="str">
        <f>IF('Stations acquisition et recon.'!L406="","",'Stations acquisition et recon.'!L406)</f>
        <v/>
      </c>
      <c r="K420" s="286" t="str">
        <f>IF('Stations acquisition et recon.'!P406="","",'Stations acquisition et recon.'!P406)</f>
        <v/>
      </c>
    </row>
    <row r="421" spans="2:11" ht="60" customHeight="1" x14ac:dyDescent="0.25">
      <c r="B421" s="287" t="str">
        <f>IF('État de l''équipement'!C397="","",'État de l''équipement'!C397)</f>
        <v/>
      </c>
      <c r="C421" s="284" t="str">
        <f>IF('État de l''équipement'!D397="","",'État de l''équipement'!D397)</f>
        <v/>
      </c>
      <c r="D421" s="284" t="str">
        <f>IF('Calibration et stabilité du TDM'!N408="","",IF(AND('Calibration et stabilité du TDM'!N408="Conforme",'Calibration et stabilité du TDM'!O408="Conforme"),"Conforme", "Non conforme"))</f>
        <v/>
      </c>
      <c r="E421" s="366" t="str">
        <f>IF('Fonctionnement des indicateurs'!D394="","",'Fonctionnement des indicateurs'!D394)</f>
        <v/>
      </c>
      <c r="F421" s="367"/>
      <c r="G421" s="368"/>
      <c r="H421" s="285" t="str">
        <f>IF('Stations acquisition et recon.'!D407="","",'Stations acquisition et recon.'!D407)</f>
        <v/>
      </c>
      <c r="I421" s="286" t="str">
        <f>IF('Stations acquisition et recon.'!H407="","",'Stations acquisition et recon.'!H407)</f>
        <v/>
      </c>
      <c r="J421" s="286" t="str">
        <f>IF('Stations acquisition et recon.'!L407="","",'Stations acquisition et recon.'!L407)</f>
        <v/>
      </c>
      <c r="K421" s="286" t="str">
        <f>IF('Stations acquisition et recon.'!P407="","",'Stations acquisition et recon.'!P407)</f>
        <v/>
      </c>
    </row>
    <row r="422" spans="2:11" ht="60" customHeight="1" x14ac:dyDescent="0.25">
      <c r="B422" s="287" t="str">
        <f>IF('État de l''équipement'!C398="","",'État de l''équipement'!C398)</f>
        <v/>
      </c>
      <c r="C422" s="284" t="str">
        <f>IF('État de l''équipement'!D398="","",'État de l''équipement'!D398)</f>
        <v/>
      </c>
      <c r="D422" s="284" t="str">
        <f>IF('Calibration et stabilité du TDM'!N409="","",IF(AND('Calibration et stabilité du TDM'!N409="Conforme",'Calibration et stabilité du TDM'!O409="Conforme"),"Conforme", "Non conforme"))</f>
        <v/>
      </c>
      <c r="E422" s="366" t="str">
        <f>IF('Fonctionnement des indicateurs'!D395="","",'Fonctionnement des indicateurs'!D395)</f>
        <v/>
      </c>
      <c r="F422" s="367"/>
      <c r="G422" s="368"/>
      <c r="H422" s="285" t="str">
        <f>IF('Stations acquisition et recon.'!D408="","",'Stations acquisition et recon.'!D408)</f>
        <v/>
      </c>
      <c r="I422" s="286" t="str">
        <f>IF('Stations acquisition et recon.'!H408="","",'Stations acquisition et recon.'!H408)</f>
        <v/>
      </c>
      <c r="J422" s="286" t="str">
        <f>IF('Stations acquisition et recon.'!L408="","",'Stations acquisition et recon.'!L408)</f>
        <v/>
      </c>
      <c r="K422" s="286" t="str">
        <f>IF('Stations acquisition et recon.'!P408="","",'Stations acquisition et recon.'!P408)</f>
        <v/>
      </c>
    </row>
    <row r="423" spans="2:11" ht="60" customHeight="1" x14ac:dyDescent="0.25">
      <c r="B423" s="287" t="str">
        <f>IF('État de l''équipement'!C399="","",'État de l''équipement'!C399)</f>
        <v/>
      </c>
      <c r="C423" s="284" t="str">
        <f>IF('État de l''équipement'!D399="","",'État de l''équipement'!D399)</f>
        <v/>
      </c>
      <c r="D423" s="284" t="str">
        <f>IF('Calibration et stabilité du TDM'!N410="","",IF(AND('Calibration et stabilité du TDM'!N410="Conforme",'Calibration et stabilité du TDM'!O410="Conforme"),"Conforme", "Non conforme"))</f>
        <v/>
      </c>
      <c r="E423" s="366" t="str">
        <f>IF('Fonctionnement des indicateurs'!D396="","",'Fonctionnement des indicateurs'!D396)</f>
        <v/>
      </c>
      <c r="F423" s="367"/>
      <c r="G423" s="368"/>
      <c r="H423" s="285" t="str">
        <f>IF('Stations acquisition et recon.'!D409="","",'Stations acquisition et recon.'!D409)</f>
        <v/>
      </c>
      <c r="I423" s="286" t="str">
        <f>IF('Stations acquisition et recon.'!H409="","",'Stations acquisition et recon.'!H409)</f>
        <v/>
      </c>
      <c r="J423" s="286" t="str">
        <f>IF('Stations acquisition et recon.'!L409="","",'Stations acquisition et recon.'!L409)</f>
        <v/>
      </c>
      <c r="K423" s="286" t="str">
        <f>IF('Stations acquisition et recon.'!P409="","",'Stations acquisition et recon.'!P409)</f>
        <v/>
      </c>
    </row>
    <row r="424" spans="2:11" ht="60" customHeight="1" x14ac:dyDescent="0.25">
      <c r="B424" s="287" t="str">
        <f>IF('État de l''équipement'!C400="","",'État de l''équipement'!C400)</f>
        <v/>
      </c>
      <c r="C424" s="284" t="str">
        <f>IF('État de l''équipement'!D400="","",'État de l''équipement'!D400)</f>
        <v/>
      </c>
      <c r="D424" s="284" t="str">
        <f>IF('Calibration et stabilité du TDM'!N411="","",IF(AND('Calibration et stabilité du TDM'!N411="Conforme",'Calibration et stabilité du TDM'!O411="Conforme"),"Conforme", "Non conforme"))</f>
        <v/>
      </c>
      <c r="E424" s="366" t="str">
        <f>IF('Fonctionnement des indicateurs'!D397="","",'Fonctionnement des indicateurs'!D397)</f>
        <v/>
      </c>
      <c r="F424" s="367"/>
      <c r="G424" s="368"/>
      <c r="H424" s="285" t="str">
        <f>IF('Stations acquisition et recon.'!D410="","",'Stations acquisition et recon.'!D410)</f>
        <v/>
      </c>
      <c r="I424" s="286" t="str">
        <f>IF('Stations acquisition et recon.'!H410="","",'Stations acquisition et recon.'!H410)</f>
        <v/>
      </c>
      <c r="J424" s="286" t="str">
        <f>IF('Stations acquisition et recon.'!L410="","",'Stations acquisition et recon.'!L410)</f>
        <v/>
      </c>
      <c r="K424" s="286" t="str">
        <f>IF('Stations acquisition et recon.'!P410="","",'Stations acquisition et recon.'!P410)</f>
        <v/>
      </c>
    </row>
    <row r="425" spans="2:11" ht="60" customHeight="1" x14ac:dyDescent="0.25">
      <c r="B425" s="287" t="str">
        <f>IF('État de l''équipement'!C401="","",'État de l''équipement'!C401)</f>
        <v/>
      </c>
      <c r="C425" s="284" t="str">
        <f>IF('État de l''équipement'!D401="","",'État de l''équipement'!D401)</f>
        <v/>
      </c>
      <c r="D425" s="284" t="str">
        <f>IF('Calibration et stabilité du TDM'!N412="","",IF(AND('Calibration et stabilité du TDM'!N412="Conforme",'Calibration et stabilité du TDM'!O412="Conforme"),"Conforme", "Non conforme"))</f>
        <v/>
      </c>
      <c r="E425" s="366" t="str">
        <f>IF('Fonctionnement des indicateurs'!D398="","",'Fonctionnement des indicateurs'!D398)</f>
        <v/>
      </c>
      <c r="F425" s="367"/>
      <c r="G425" s="368"/>
      <c r="H425" s="285" t="str">
        <f>IF('Stations acquisition et recon.'!D411="","",'Stations acquisition et recon.'!D411)</f>
        <v/>
      </c>
      <c r="I425" s="286" t="str">
        <f>IF('Stations acquisition et recon.'!H411="","",'Stations acquisition et recon.'!H411)</f>
        <v/>
      </c>
      <c r="J425" s="286" t="str">
        <f>IF('Stations acquisition et recon.'!L411="","",'Stations acquisition et recon.'!L411)</f>
        <v/>
      </c>
      <c r="K425" s="286" t="str">
        <f>IF('Stations acquisition et recon.'!P411="","",'Stations acquisition et recon.'!P411)</f>
        <v/>
      </c>
    </row>
    <row r="426" spans="2:11" ht="60" customHeight="1" x14ac:dyDescent="0.25">
      <c r="B426" s="287" t="str">
        <f>IF('État de l''équipement'!C402="","",'État de l''équipement'!C402)</f>
        <v/>
      </c>
      <c r="C426" s="284" t="str">
        <f>IF('État de l''équipement'!D402="","",'État de l''équipement'!D402)</f>
        <v/>
      </c>
      <c r="D426" s="284" t="str">
        <f>IF('Calibration et stabilité du TDM'!N413="","",IF(AND('Calibration et stabilité du TDM'!N413="Conforme",'Calibration et stabilité du TDM'!O413="Conforme"),"Conforme", "Non conforme"))</f>
        <v/>
      </c>
      <c r="E426" s="366" t="str">
        <f>IF('Fonctionnement des indicateurs'!D399="","",'Fonctionnement des indicateurs'!D399)</f>
        <v/>
      </c>
      <c r="F426" s="367"/>
      <c r="G426" s="368"/>
      <c r="H426" s="285" t="str">
        <f>IF('Stations acquisition et recon.'!D412="","",'Stations acquisition et recon.'!D412)</f>
        <v/>
      </c>
      <c r="I426" s="286" t="str">
        <f>IF('Stations acquisition et recon.'!H412="","",'Stations acquisition et recon.'!H412)</f>
        <v/>
      </c>
      <c r="J426" s="286" t="str">
        <f>IF('Stations acquisition et recon.'!L412="","",'Stations acquisition et recon.'!L412)</f>
        <v/>
      </c>
      <c r="K426" s="286" t="str">
        <f>IF('Stations acquisition et recon.'!P412="","",'Stations acquisition et recon.'!P412)</f>
        <v/>
      </c>
    </row>
    <row r="427" spans="2:11" ht="60" customHeight="1" x14ac:dyDescent="0.25">
      <c r="B427" s="287" t="str">
        <f>IF('État de l''équipement'!C403="","",'État de l''équipement'!C403)</f>
        <v/>
      </c>
      <c r="C427" s="284" t="str">
        <f>IF('État de l''équipement'!D403="","",'État de l''équipement'!D403)</f>
        <v/>
      </c>
      <c r="D427" s="284" t="str">
        <f>IF('Calibration et stabilité du TDM'!N414="","",IF(AND('Calibration et stabilité du TDM'!N414="Conforme",'Calibration et stabilité du TDM'!O414="Conforme"),"Conforme", "Non conforme"))</f>
        <v/>
      </c>
      <c r="E427" s="366" t="str">
        <f>IF('Fonctionnement des indicateurs'!D400="","",'Fonctionnement des indicateurs'!D400)</f>
        <v/>
      </c>
      <c r="F427" s="367"/>
      <c r="G427" s="368"/>
      <c r="H427" s="285" t="str">
        <f>IF('Stations acquisition et recon.'!D413="","",'Stations acquisition et recon.'!D413)</f>
        <v/>
      </c>
      <c r="I427" s="286" t="str">
        <f>IF('Stations acquisition et recon.'!H413="","",'Stations acquisition et recon.'!H413)</f>
        <v/>
      </c>
      <c r="J427" s="286" t="str">
        <f>IF('Stations acquisition et recon.'!L413="","",'Stations acquisition et recon.'!L413)</f>
        <v/>
      </c>
      <c r="K427" s="286" t="str">
        <f>IF('Stations acquisition et recon.'!P413="","",'Stations acquisition et recon.'!P413)</f>
        <v/>
      </c>
    </row>
    <row r="428" spans="2:11" ht="60" customHeight="1" x14ac:dyDescent="0.25">
      <c r="B428" s="287" t="str">
        <f>IF('État de l''équipement'!C404="","",'État de l''équipement'!C404)</f>
        <v/>
      </c>
      <c r="C428" s="284" t="str">
        <f>IF('État de l''équipement'!D404="","",'État de l''équipement'!D404)</f>
        <v/>
      </c>
      <c r="D428" s="284" t="str">
        <f>IF('Calibration et stabilité du TDM'!N415="","",IF(AND('Calibration et stabilité du TDM'!N415="Conforme",'Calibration et stabilité du TDM'!O415="Conforme"),"Conforme", "Non conforme"))</f>
        <v/>
      </c>
      <c r="E428" s="366" t="str">
        <f>IF('Fonctionnement des indicateurs'!D401="","",'Fonctionnement des indicateurs'!D401)</f>
        <v/>
      </c>
      <c r="F428" s="367"/>
      <c r="G428" s="368"/>
      <c r="H428" s="285" t="str">
        <f>IF('Stations acquisition et recon.'!D414="","",'Stations acquisition et recon.'!D414)</f>
        <v/>
      </c>
      <c r="I428" s="286" t="str">
        <f>IF('Stations acquisition et recon.'!H414="","",'Stations acquisition et recon.'!H414)</f>
        <v/>
      </c>
      <c r="J428" s="286" t="str">
        <f>IF('Stations acquisition et recon.'!L414="","",'Stations acquisition et recon.'!L414)</f>
        <v/>
      </c>
      <c r="K428" s="286" t="str">
        <f>IF('Stations acquisition et recon.'!P414="","",'Stations acquisition et recon.'!P414)</f>
        <v/>
      </c>
    </row>
    <row r="429" spans="2:11" ht="60" customHeight="1" x14ac:dyDescent="0.25">
      <c r="B429" s="287" t="str">
        <f>IF('État de l''équipement'!C405="","",'État de l''équipement'!C405)</f>
        <v/>
      </c>
      <c r="C429" s="284" t="str">
        <f>IF('État de l''équipement'!D405="","",'État de l''équipement'!D405)</f>
        <v/>
      </c>
      <c r="D429" s="284" t="str">
        <f>IF('Calibration et stabilité du TDM'!N416="","",IF(AND('Calibration et stabilité du TDM'!N416="Conforme",'Calibration et stabilité du TDM'!O416="Conforme"),"Conforme", "Non conforme"))</f>
        <v/>
      </c>
      <c r="E429" s="366" t="str">
        <f>IF('Fonctionnement des indicateurs'!D402="","",'Fonctionnement des indicateurs'!D402)</f>
        <v/>
      </c>
      <c r="F429" s="367"/>
      <c r="G429" s="368"/>
      <c r="H429" s="285" t="str">
        <f>IF('Stations acquisition et recon.'!D415="","",'Stations acquisition et recon.'!D415)</f>
        <v/>
      </c>
      <c r="I429" s="286" t="str">
        <f>IF('Stations acquisition et recon.'!H415="","",'Stations acquisition et recon.'!H415)</f>
        <v/>
      </c>
      <c r="J429" s="286" t="str">
        <f>IF('Stations acquisition et recon.'!L415="","",'Stations acquisition et recon.'!L415)</f>
        <v/>
      </c>
      <c r="K429" s="286" t="str">
        <f>IF('Stations acquisition et recon.'!P415="","",'Stations acquisition et recon.'!P415)</f>
        <v/>
      </c>
    </row>
    <row r="430" spans="2:11" ht="60" customHeight="1" x14ac:dyDescent="0.25">
      <c r="B430" s="287" t="str">
        <f>IF('État de l''équipement'!C406="","",'État de l''équipement'!C406)</f>
        <v/>
      </c>
      <c r="C430" s="284" t="str">
        <f>IF('État de l''équipement'!D406="","",'État de l''équipement'!D406)</f>
        <v/>
      </c>
      <c r="D430" s="284" t="str">
        <f>IF('Calibration et stabilité du TDM'!N417="","",IF(AND('Calibration et stabilité du TDM'!N417="Conforme",'Calibration et stabilité du TDM'!O417="Conforme"),"Conforme", "Non conforme"))</f>
        <v/>
      </c>
      <c r="E430" s="366" t="str">
        <f>IF('Fonctionnement des indicateurs'!D403="","",'Fonctionnement des indicateurs'!D403)</f>
        <v/>
      </c>
      <c r="F430" s="367"/>
      <c r="G430" s="368"/>
      <c r="H430" s="285" t="str">
        <f>IF('Stations acquisition et recon.'!D416="","",'Stations acquisition et recon.'!D416)</f>
        <v/>
      </c>
      <c r="I430" s="286" t="str">
        <f>IF('Stations acquisition et recon.'!H416="","",'Stations acquisition et recon.'!H416)</f>
        <v/>
      </c>
      <c r="J430" s="286" t="str">
        <f>IF('Stations acquisition et recon.'!L416="","",'Stations acquisition et recon.'!L416)</f>
        <v/>
      </c>
      <c r="K430" s="286" t="str">
        <f>IF('Stations acquisition et recon.'!P416="","",'Stations acquisition et recon.'!P416)</f>
        <v/>
      </c>
    </row>
    <row r="431" spans="2:11" ht="60" customHeight="1" x14ac:dyDescent="0.25">
      <c r="B431" s="287" t="str">
        <f>IF('État de l''équipement'!C407="","",'État de l''équipement'!C407)</f>
        <v/>
      </c>
      <c r="C431" s="284" t="str">
        <f>IF('État de l''équipement'!D407="","",'État de l''équipement'!D407)</f>
        <v/>
      </c>
      <c r="D431" s="284" t="str">
        <f>IF('Calibration et stabilité du TDM'!N418="","",IF(AND('Calibration et stabilité du TDM'!N418="Conforme",'Calibration et stabilité du TDM'!O418="Conforme"),"Conforme", "Non conforme"))</f>
        <v/>
      </c>
      <c r="E431" s="366" t="str">
        <f>IF('Fonctionnement des indicateurs'!D404="","",'Fonctionnement des indicateurs'!D404)</f>
        <v/>
      </c>
      <c r="F431" s="367"/>
      <c r="G431" s="368"/>
      <c r="H431" s="285" t="str">
        <f>IF('Stations acquisition et recon.'!D417="","",'Stations acquisition et recon.'!D417)</f>
        <v/>
      </c>
      <c r="I431" s="286" t="str">
        <f>IF('Stations acquisition et recon.'!H417="","",'Stations acquisition et recon.'!H417)</f>
        <v/>
      </c>
      <c r="J431" s="286" t="str">
        <f>IF('Stations acquisition et recon.'!L417="","",'Stations acquisition et recon.'!L417)</f>
        <v/>
      </c>
      <c r="K431" s="286" t="str">
        <f>IF('Stations acquisition et recon.'!P417="","",'Stations acquisition et recon.'!P417)</f>
        <v/>
      </c>
    </row>
    <row r="432" spans="2:11" ht="60" customHeight="1" x14ac:dyDescent="0.25">
      <c r="B432" s="287" t="str">
        <f>IF('État de l''équipement'!C408="","",'État de l''équipement'!C408)</f>
        <v/>
      </c>
      <c r="C432" s="284" t="str">
        <f>IF('État de l''équipement'!D408="","",'État de l''équipement'!D408)</f>
        <v/>
      </c>
      <c r="D432" s="284" t="str">
        <f>IF('Calibration et stabilité du TDM'!N419="","",IF(AND('Calibration et stabilité du TDM'!N419="Conforme",'Calibration et stabilité du TDM'!O419="Conforme"),"Conforme", "Non conforme"))</f>
        <v/>
      </c>
      <c r="E432" s="366" t="str">
        <f>IF('Fonctionnement des indicateurs'!D405="","",'Fonctionnement des indicateurs'!D405)</f>
        <v/>
      </c>
      <c r="F432" s="367"/>
      <c r="G432" s="368"/>
      <c r="H432" s="285" t="str">
        <f>IF('Stations acquisition et recon.'!D418="","",'Stations acquisition et recon.'!D418)</f>
        <v/>
      </c>
      <c r="I432" s="286" t="str">
        <f>IF('Stations acquisition et recon.'!H418="","",'Stations acquisition et recon.'!H418)</f>
        <v/>
      </c>
      <c r="J432" s="286" t="str">
        <f>IF('Stations acquisition et recon.'!L418="","",'Stations acquisition et recon.'!L418)</f>
        <v/>
      </c>
      <c r="K432" s="286" t="str">
        <f>IF('Stations acquisition et recon.'!P418="","",'Stations acquisition et recon.'!P418)</f>
        <v/>
      </c>
    </row>
    <row r="433" spans="2:11" ht="60" customHeight="1" x14ac:dyDescent="0.25">
      <c r="B433" s="287" t="str">
        <f>IF('État de l''équipement'!C409="","",'État de l''équipement'!C409)</f>
        <v/>
      </c>
      <c r="C433" s="284" t="str">
        <f>IF('État de l''équipement'!D409="","",'État de l''équipement'!D409)</f>
        <v/>
      </c>
      <c r="D433" s="284" t="str">
        <f>IF('Calibration et stabilité du TDM'!N420="","",IF(AND('Calibration et stabilité du TDM'!N420="Conforme",'Calibration et stabilité du TDM'!O420="Conforme"),"Conforme", "Non conforme"))</f>
        <v/>
      </c>
      <c r="E433" s="366" t="str">
        <f>IF('Fonctionnement des indicateurs'!D406="","",'Fonctionnement des indicateurs'!D406)</f>
        <v/>
      </c>
      <c r="F433" s="367"/>
      <c r="G433" s="368"/>
      <c r="H433" s="285" t="str">
        <f>IF('Stations acquisition et recon.'!D419="","",'Stations acquisition et recon.'!D419)</f>
        <v/>
      </c>
      <c r="I433" s="286" t="str">
        <f>IF('Stations acquisition et recon.'!H419="","",'Stations acquisition et recon.'!H419)</f>
        <v/>
      </c>
      <c r="J433" s="286" t="str">
        <f>IF('Stations acquisition et recon.'!L419="","",'Stations acquisition et recon.'!L419)</f>
        <v/>
      </c>
      <c r="K433" s="286" t="str">
        <f>IF('Stations acquisition et recon.'!P419="","",'Stations acquisition et recon.'!P419)</f>
        <v/>
      </c>
    </row>
    <row r="434" spans="2:11" ht="60" customHeight="1" x14ac:dyDescent="0.25">
      <c r="B434" s="287" t="str">
        <f>IF('État de l''équipement'!C410="","",'État de l''équipement'!C410)</f>
        <v/>
      </c>
      <c r="C434" s="284" t="str">
        <f>IF('État de l''équipement'!D410="","",'État de l''équipement'!D410)</f>
        <v/>
      </c>
      <c r="D434" s="284" t="str">
        <f>IF('Calibration et stabilité du TDM'!N421="","",IF(AND('Calibration et stabilité du TDM'!N421="Conforme",'Calibration et stabilité du TDM'!O421="Conforme"),"Conforme", "Non conforme"))</f>
        <v/>
      </c>
      <c r="E434" s="366" t="str">
        <f>IF('Fonctionnement des indicateurs'!D407="","",'Fonctionnement des indicateurs'!D407)</f>
        <v/>
      </c>
      <c r="F434" s="367"/>
      <c r="G434" s="368"/>
      <c r="H434" s="323" t="str">
        <f>IF('Stations acquisition et recon.'!D420="","",'Stations acquisition et recon.'!D420)</f>
        <v/>
      </c>
      <c r="I434" s="286" t="str">
        <f>IF('Stations acquisition et recon.'!H420="","",'Stations acquisition et recon.'!H420)</f>
        <v/>
      </c>
      <c r="J434" s="286" t="str">
        <f>IF('Stations acquisition et recon.'!L420="","",'Stations acquisition et recon.'!L420)</f>
        <v/>
      </c>
      <c r="K434" s="286" t="str">
        <f>IF('Stations acquisition et recon.'!P420="","",'Stations acquisition et recon.'!P420)</f>
        <v/>
      </c>
    </row>
    <row r="435" spans="2:11" ht="60" customHeight="1" x14ac:dyDescent="0.25">
      <c r="B435" s="283" t="str">
        <f>IF('État de l''équipement'!C411="","",'État de l''équipement'!C411)</f>
        <v/>
      </c>
      <c r="C435" s="284" t="str">
        <f>IF('État de l''équipement'!D411="","",'État de l''équipement'!D411)</f>
        <v/>
      </c>
      <c r="D435" s="284" t="str">
        <f>IF('Calibration et stabilité du TDM'!N422="","",IF(AND('Calibration et stabilité du TDM'!N422="Conforme",'Calibration et stabilité du TDM'!O422="Conforme"),"Conforme", "Non conforme"))</f>
        <v/>
      </c>
      <c r="E435" s="366" t="str">
        <f>IF('Fonctionnement des indicateurs'!D408="","",'Fonctionnement des indicateurs'!D408)</f>
        <v/>
      </c>
      <c r="F435" s="367"/>
      <c r="G435" s="368"/>
      <c r="H435" s="322" t="str">
        <f>IF('Stations acquisition et recon.'!D421="","",'Stations acquisition et recon.'!D421)</f>
        <v/>
      </c>
      <c r="I435" s="286" t="str">
        <f>IF('Stations acquisition et recon.'!H421="","",'Stations acquisition et recon.'!H421)</f>
        <v/>
      </c>
      <c r="J435" s="286" t="str">
        <f>IF('Stations acquisition et recon.'!L421="","",'Stations acquisition et recon.'!L421)</f>
        <v/>
      </c>
      <c r="K435" s="286" t="str">
        <f>IF('Stations acquisition et recon.'!P421="","",'Stations acquisition et recon.'!P421)</f>
        <v/>
      </c>
    </row>
    <row r="436" spans="2:11" ht="60" customHeight="1" x14ac:dyDescent="0.25">
      <c r="B436" s="287" t="str">
        <f>IF('État de l''équipement'!C412="","",'État de l''équipement'!C412)</f>
        <v/>
      </c>
      <c r="C436" s="284" t="str">
        <f>IF('État de l''équipement'!D412="","",'État de l''équipement'!D412)</f>
        <v/>
      </c>
      <c r="D436" s="284" t="str">
        <f>IF('Calibration et stabilité du TDM'!N423="","",IF(AND('Calibration et stabilité du TDM'!N423="Conforme",'Calibration et stabilité du TDM'!O423="Conforme"),"Conforme", "Non conforme"))</f>
        <v/>
      </c>
      <c r="E436" s="366" t="str">
        <f>IF('Fonctionnement des indicateurs'!D409="","",'Fonctionnement des indicateurs'!D409)</f>
        <v/>
      </c>
      <c r="F436" s="367"/>
      <c r="G436" s="368"/>
      <c r="H436" s="322" t="str">
        <f>IF('Stations acquisition et recon.'!D422="","",'Stations acquisition et recon.'!D422)</f>
        <v/>
      </c>
      <c r="I436" s="286" t="str">
        <f>IF('Stations acquisition et recon.'!H422="","",'Stations acquisition et recon.'!H422)</f>
        <v/>
      </c>
      <c r="J436" s="286" t="str">
        <f>IF('Stations acquisition et recon.'!L422="","",'Stations acquisition et recon.'!L422)</f>
        <v/>
      </c>
      <c r="K436" s="286" t="str">
        <f>IF('Stations acquisition et recon.'!P422="","",'Stations acquisition et recon.'!P422)</f>
        <v/>
      </c>
    </row>
    <row r="437" spans="2:11" ht="60" customHeight="1" x14ac:dyDescent="0.25">
      <c r="B437" s="287" t="str">
        <f>IF('État de l''équipement'!C413="","",'État de l''équipement'!C413)</f>
        <v/>
      </c>
      <c r="C437" s="284" t="str">
        <f>IF('État de l''équipement'!D413="","",'État de l''équipement'!D413)</f>
        <v/>
      </c>
      <c r="D437" s="284" t="str">
        <f>IF('Calibration et stabilité du TDM'!N424="","",IF(AND('Calibration et stabilité du TDM'!N424="Conforme",'Calibration et stabilité du TDM'!O424="Conforme"),"Conforme", "Non conforme"))</f>
        <v/>
      </c>
      <c r="E437" s="366" t="str">
        <f>IF('Fonctionnement des indicateurs'!D410="","",'Fonctionnement des indicateurs'!D410)</f>
        <v/>
      </c>
      <c r="F437" s="367"/>
      <c r="G437" s="368"/>
      <c r="H437" s="322" t="str">
        <f>IF('Stations acquisition et recon.'!D423="","",'Stations acquisition et recon.'!D423)</f>
        <v/>
      </c>
      <c r="I437" s="286" t="str">
        <f>IF('Stations acquisition et recon.'!H423="","",'Stations acquisition et recon.'!H423)</f>
        <v/>
      </c>
      <c r="J437" s="286" t="str">
        <f>IF('Stations acquisition et recon.'!L423="","",'Stations acquisition et recon.'!L423)</f>
        <v/>
      </c>
      <c r="K437" s="286" t="str">
        <f>IF('Stations acquisition et recon.'!P423="","",'Stations acquisition et recon.'!P423)</f>
        <v/>
      </c>
    </row>
    <row r="438" spans="2:11" ht="60" customHeight="1" x14ac:dyDescent="0.25">
      <c r="B438" s="287" t="str">
        <f>IF('État de l''équipement'!C414="","",'État de l''équipement'!C414)</f>
        <v/>
      </c>
      <c r="C438" s="284" t="str">
        <f>IF('État de l''équipement'!D414="","",'État de l''équipement'!D414)</f>
        <v/>
      </c>
      <c r="D438" s="284" t="str">
        <f>IF('Calibration et stabilité du TDM'!N425="","",IF(AND('Calibration et stabilité du TDM'!N425="Conforme",'Calibration et stabilité du TDM'!O425="Conforme"),"Conforme", "Non conforme"))</f>
        <v/>
      </c>
      <c r="E438" s="366" t="str">
        <f>IF('Fonctionnement des indicateurs'!D411="","",'Fonctionnement des indicateurs'!D411)</f>
        <v/>
      </c>
      <c r="F438" s="367"/>
      <c r="G438" s="368"/>
      <c r="H438" s="322" t="str">
        <f>IF('Stations acquisition et recon.'!D424="","",'Stations acquisition et recon.'!D424)</f>
        <v/>
      </c>
      <c r="I438" s="286" t="str">
        <f>IF('Stations acquisition et recon.'!H424="","",'Stations acquisition et recon.'!H424)</f>
        <v/>
      </c>
      <c r="J438" s="286" t="str">
        <f>IF('Stations acquisition et recon.'!L424="","",'Stations acquisition et recon.'!L424)</f>
        <v/>
      </c>
      <c r="K438" s="286" t="str">
        <f>IF('Stations acquisition et recon.'!P424="","",'Stations acquisition et recon.'!P424)</f>
        <v/>
      </c>
    </row>
    <row r="439" spans="2:11" ht="60" customHeight="1" x14ac:dyDescent="0.25">
      <c r="B439" s="287" t="str">
        <f>IF('État de l''équipement'!C415="","",'État de l''équipement'!C415)</f>
        <v/>
      </c>
      <c r="C439" s="284" t="str">
        <f>IF('État de l''équipement'!D415="","",'État de l''équipement'!D415)</f>
        <v/>
      </c>
      <c r="D439" s="284" t="str">
        <f>IF('Calibration et stabilité du TDM'!N426="","",IF(AND('Calibration et stabilité du TDM'!N426="Conforme",'Calibration et stabilité du TDM'!O426="Conforme"),"Conforme", "Non conforme"))</f>
        <v/>
      </c>
      <c r="E439" s="366" t="str">
        <f>IF('Fonctionnement des indicateurs'!D412="","",'Fonctionnement des indicateurs'!D412)</f>
        <v/>
      </c>
      <c r="F439" s="367"/>
      <c r="G439" s="368"/>
      <c r="H439" s="322" t="str">
        <f>IF('Stations acquisition et recon.'!D425="","",'Stations acquisition et recon.'!D425)</f>
        <v/>
      </c>
      <c r="I439" s="286" t="str">
        <f>IF('Stations acquisition et recon.'!H425="","",'Stations acquisition et recon.'!H425)</f>
        <v/>
      </c>
      <c r="J439" s="286" t="str">
        <f>IF('Stations acquisition et recon.'!L425="","",'Stations acquisition et recon.'!L425)</f>
        <v/>
      </c>
      <c r="K439" s="286" t="str">
        <f>IF('Stations acquisition et recon.'!P425="","",'Stations acquisition et recon.'!P425)</f>
        <v/>
      </c>
    </row>
    <row r="440" spans="2:11" ht="60" customHeight="1" x14ac:dyDescent="0.25">
      <c r="B440" s="287" t="str">
        <f>IF('État de l''équipement'!C416="","",'État de l''équipement'!C416)</f>
        <v/>
      </c>
      <c r="C440" s="284" t="str">
        <f>IF('État de l''équipement'!D416="","",'État de l''équipement'!D416)</f>
        <v/>
      </c>
      <c r="D440" s="284" t="str">
        <f>IF('Calibration et stabilité du TDM'!N427="","",IF(AND('Calibration et stabilité du TDM'!N427="Conforme",'Calibration et stabilité du TDM'!O427="Conforme"),"Conforme", "Non conforme"))</f>
        <v/>
      </c>
      <c r="E440" s="366" t="str">
        <f>IF('Fonctionnement des indicateurs'!D413="","",'Fonctionnement des indicateurs'!D413)</f>
        <v/>
      </c>
      <c r="F440" s="367"/>
      <c r="G440" s="368"/>
      <c r="H440" s="322" t="str">
        <f>IF('Stations acquisition et recon.'!D426="","",'Stations acquisition et recon.'!D426)</f>
        <v/>
      </c>
      <c r="I440" s="286" t="str">
        <f>IF('Stations acquisition et recon.'!H426="","",'Stations acquisition et recon.'!H426)</f>
        <v/>
      </c>
      <c r="J440" s="286" t="str">
        <f>IF('Stations acquisition et recon.'!L426="","",'Stations acquisition et recon.'!L426)</f>
        <v/>
      </c>
      <c r="K440" s="286" t="str">
        <f>IF('Stations acquisition et recon.'!P426="","",'Stations acquisition et recon.'!P426)</f>
        <v/>
      </c>
    </row>
    <row r="441" spans="2:11" ht="60" customHeight="1" x14ac:dyDescent="0.25">
      <c r="B441" s="287" t="str">
        <f>IF('État de l''équipement'!C417="","",'État de l''équipement'!C417)</f>
        <v/>
      </c>
      <c r="C441" s="284" t="str">
        <f>IF('État de l''équipement'!D417="","",'État de l''équipement'!D417)</f>
        <v/>
      </c>
      <c r="D441" s="284" t="str">
        <f>IF('Calibration et stabilité du TDM'!N428="","",IF(AND('Calibration et stabilité du TDM'!N428="Conforme",'Calibration et stabilité du TDM'!O428="Conforme"),"Conforme", "Non conforme"))</f>
        <v/>
      </c>
      <c r="E441" s="366" t="str">
        <f>IF('Fonctionnement des indicateurs'!D414="","",'Fonctionnement des indicateurs'!D414)</f>
        <v/>
      </c>
      <c r="F441" s="367"/>
      <c r="G441" s="368"/>
      <c r="H441" s="322" t="str">
        <f>IF('Stations acquisition et recon.'!D427="","",'Stations acquisition et recon.'!D427)</f>
        <v/>
      </c>
      <c r="I441" s="286" t="str">
        <f>IF('Stations acquisition et recon.'!H427="","",'Stations acquisition et recon.'!H427)</f>
        <v/>
      </c>
      <c r="J441" s="286" t="str">
        <f>IF('Stations acquisition et recon.'!L427="","",'Stations acquisition et recon.'!L427)</f>
        <v/>
      </c>
      <c r="K441" s="286" t="str">
        <f>IF('Stations acquisition et recon.'!P427="","",'Stations acquisition et recon.'!P427)</f>
        <v/>
      </c>
    </row>
    <row r="442" spans="2:11" ht="60" customHeight="1" x14ac:dyDescent="0.25">
      <c r="B442" s="287" t="str">
        <f>IF('État de l''équipement'!C418="","",'État de l''équipement'!C418)</f>
        <v/>
      </c>
      <c r="C442" s="284" t="str">
        <f>IF('État de l''équipement'!D418="","",'État de l''équipement'!D418)</f>
        <v/>
      </c>
      <c r="D442" s="284" t="str">
        <f>IF('Calibration et stabilité du TDM'!N429="","",IF(AND('Calibration et stabilité du TDM'!N429="Conforme",'Calibration et stabilité du TDM'!O429="Conforme"),"Conforme", "Non conforme"))</f>
        <v/>
      </c>
      <c r="E442" s="366" t="str">
        <f>IF('Fonctionnement des indicateurs'!D415="","",'Fonctionnement des indicateurs'!D415)</f>
        <v/>
      </c>
      <c r="F442" s="367"/>
      <c r="G442" s="368"/>
      <c r="H442" s="322" t="str">
        <f>IF('Stations acquisition et recon.'!D428="","",'Stations acquisition et recon.'!D428)</f>
        <v/>
      </c>
      <c r="I442" s="286" t="str">
        <f>IF('Stations acquisition et recon.'!H428="","",'Stations acquisition et recon.'!H428)</f>
        <v/>
      </c>
      <c r="J442" s="286" t="str">
        <f>IF('Stations acquisition et recon.'!L428="","",'Stations acquisition et recon.'!L428)</f>
        <v/>
      </c>
      <c r="K442" s="286" t="str">
        <f>IF('Stations acquisition et recon.'!P428="","",'Stations acquisition et recon.'!P428)</f>
        <v/>
      </c>
    </row>
    <row r="443" spans="2:11" ht="60" customHeight="1" x14ac:dyDescent="0.25">
      <c r="B443" s="287" t="str">
        <f>IF('État de l''équipement'!C419="","",'État de l''équipement'!C419)</f>
        <v/>
      </c>
      <c r="C443" s="284" t="str">
        <f>IF('État de l''équipement'!D419="","",'État de l''équipement'!D419)</f>
        <v/>
      </c>
      <c r="D443" s="284" t="str">
        <f>IF('Calibration et stabilité du TDM'!N430="","",IF(AND('Calibration et stabilité du TDM'!N430="Conforme",'Calibration et stabilité du TDM'!O430="Conforme"),"Conforme", "Non conforme"))</f>
        <v/>
      </c>
      <c r="E443" s="366" t="str">
        <f>IF('Fonctionnement des indicateurs'!D416="","",'Fonctionnement des indicateurs'!D416)</f>
        <v/>
      </c>
      <c r="F443" s="367"/>
      <c r="G443" s="368"/>
      <c r="H443" s="322" t="str">
        <f>IF('Stations acquisition et recon.'!D429="","",'Stations acquisition et recon.'!D429)</f>
        <v/>
      </c>
      <c r="I443" s="286" t="str">
        <f>IF('Stations acquisition et recon.'!H429="","",'Stations acquisition et recon.'!H429)</f>
        <v/>
      </c>
      <c r="J443" s="286" t="str">
        <f>IF('Stations acquisition et recon.'!L429="","",'Stations acquisition et recon.'!L429)</f>
        <v/>
      </c>
      <c r="K443" s="286" t="str">
        <f>IF('Stations acquisition et recon.'!P429="","",'Stations acquisition et recon.'!P429)</f>
        <v/>
      </c>
    </row>
    <row r="444" spans="2:11" ht="60" customHeight="1" x14ac:dyDescent="0.25">
      <c r="B444" s="287" t="str">
        <f>IF('État de l''équipement'!C420="","",'État de l''équipement'!C420)</f>
        <v/>
      </c>
      <c r="C444" s="284" t="str">
        <f>IF('État de l''équipement'!D420="","",'État de l''équipement'!D420)</f>
        <v/>
      </c>
      <c r="D444" s="284" t="str">
        <f>IF('Calibration et stabilité du TDM'!N431="","",IF(AND('Calibration et stabilité du TDM'!N431="Conforme",'Calibration et stabilité du TDM'!O431="Conforme"),"Conforme", "Non conforme"))</f>
        <v/>
      </c>
      <c r="E444" s="366" t="str">
        <f>IF('Fonctionnement des indicateurs'!D417="","",'Fonctionnement des indicateurs'!D417)</f>
        <v/>
      </c>
      <c r="F444" s="367"/>
      <c r="G444" s="368"/>
      <c r="H444" s="322" t="str">
        <f>IF('Stations acquisition et recon.'!D430="","",'Stations acquisition et recon.'!D430)</f>
        <v/>
      </c>
      <c r="I444" s="286" t="str">
        <f>IF('Stations acquisition et recon.'!H430="","",'Stations acquisition et recon.'!H430)</f>
        <v/>
      </c>
      <c r="J444" s="286" t="str">
        <f>IF('Stations acquisition et recon.'!L430="","",'Stations acquisition et recon.'!L430)</f>
        <v/>
      </c>
      <c r="K444" s="286" t="str">
        <f>IF('Stations acquisition et recon.'!P430="","",'Stations acquisition et recon.'!P430)</f>
        <v/>
      </c>
    </row>
    <row r="445" spans="2:11" ht="60" customHeight="1" x14ac:dyDescent="0.25">
      <c r="B445" s="287" t="str">
        <f>IF('État de l''équipement'!C421="","",'État de l''équipement'!C421)</f>
        <v/>
      </c>
      <c r="C445" s="284" t="str">
        <f>IF('État de l''équipement'!D421="","",'État de l''équipement'!D421)</f>
        <v/>
      </c>
      <c r="D445" s="284" t="str">
        <f>IF('Calibration et stabilité du TDM'!N432="","",IF(AND('Calibration et stabilité du TDM'!N432="Conforme",'Calibration et stabilité du TDM'!O432="Conforme"),"Conforme", "Non conforme"))</f>
        <v/>
      </c>
      <c r="E445" s="366" t="str">
        <f>IF('Fonctionnement des indicateurs'!D418="","",'Fonctionnement des indicateurs'!D418)</f>
        <v/>
      </c>
      <c r="F445" s="367"/>
      <c r="G445" s="368"/>
      <c r="H445" s="322" t="str">
        <f>IF('Stations acquisition et recon.'!D431="","",'Stations acquisition et recon.'!D431)</f>
        <v/>
      </c>
      <c r="I445" s="286" t="str">
        <f>IF('Stations acquisition et recon.'!H431="","",'Stations acquisition et recon.'!H431)</f>
        <v/>
      </c>
      <c r="J445" s="286" t="str">
        <f>IF('Stations acquisition et recon.'!L431="","",'Stations acquisition et recon.'!L431)</f>
        <v/>
      </c>
      <c r="K445" s="286" t="str">
        <f>IF('Stations acquisition et recon.'!P431="","",'Stations acquisition et recon.'!P431)</f>
        <v/>
      </c>
    </row>
    <row r="446" spans="2:11" ht="60" customHeight="1" x14ac:dyDescent="0.25">
      <c r="B446" s="287" t="str">
        <f>IF('État de l''équipement'!C422="","",'État de l''équipement'!C422)</f>
        <v/>
      </c>
      <c r="C446" s="284" t="str">
        <f>IF('État de l''équipement'!D422="","",'État de l''équipement'!D422)</f>
        <v/>
      </c>
      <c r="D446" s="284" t="str">
        <f>IF('Calibration et stabilité du TDM'!N433="","",IF(AND('Calibration et stabilité du TDM'!N433="Conforme",'Calibration et stabilité du TDM'!O433="Conforme"),"Conforme", "Non conforme"))</f>
        <v/>
      </c>
      <c r="E446" s="366" t="str">
        <f>IF('Fonctionnement des indicateurs'!D419="","",'Fonctionnement des indicateurs'!D419)</f>
        <v/>
      </c>
      <c r="F446" s="367"/>
      <c r="G446" s="368"/>
      <c r="H446" s="322" t="str">
        <f>IF('Stations acquisition et recon.'!D432="","",'Stations acquisition et recon.'!D432)</f>
        <v/>
      </c>
      <c r="I446" s="286" t="str">
        <f>IF('Stations acquisition et recon.'!H432="","",'Stations acquisition et recon.'!H432)</f>
        <v/>
      </c>
      <c r="J446" s="286" t="str">
        <f>IF('Stations acquisition et recon.'!L432="","",'Stations acquisition et recon.'!L432)</f>
        <v/>
      </c>
      <c r="K446" s="286" t="str">
        <f>IF('Stations acquisition et recon.'!P432="","",'Stations acquisition et recon.'!P432)</f>
        <v/>
      </c>
    </row>
    <row r="447" spans="2:11" ht="60" customHeight="1" x14ac:dyDescent="0.25">
      <c r="B447" s="287" t="str">
        <f>IF('État de l''équipement'!C423="","",'État de l''équipement'!C423)</f>
        <v/>
      </c>
      <c r="C447" s="284" t="str">
        <f>IF('État de l''équipement'!D423="","",'État de l''équipement'!D423)</f>
        <v/>
      </c>
      <c r="D447" s="284" t="str">
        <f>IF('Calibration et stabilité du TDM'!N434="","",IF(AND('Calibration et stabilité du TDM'!N434="Conforme",'Calibration et stabilité du TDM'!O434="Conforme"),"Conforme", "Non conforme"))</f>
        <v/>
      </c>
      <c r="E447" s="366" t="str">
        <f>IF('Fonctionnement des indicateurs'!D420="","",'Fonctionnement des indicateurs'!D420)</f>
        <v/>
      </c>
      <c r="F447" s="367"/>
      <c r="G447" s="368"/>
      <c r="H447" s="322" t="str">
        <f>IF('Stations acquisition et recon.'!D433="","",'Stations acquisition et recon.'!D433)</f>
        <v/>
      </c>
      <c r="I447" s="286" t="str">
        <f>IF('Stations acquisition et recon.'!H433="","",'Stations acquisition et recon.'!H433)</f>
        <v/>
      </c>
      <c r="J447" s="286" t="str">
        <f>IF('Stations acquisition et recon.'!L433="","",'Stations acquisition et recon.'!L433)</f>
        <v/>
      </c>
      <c r="K447" s="286" t="str">
        <f>IF('Stations acquisition et recon.'!P433="","",'Stations acquisition et recon.'!P433)</f>
        <v/>
      </c>
    </row>
    <row r="448" spans="2:11" ht="60" customHeight="1" x14ac:dyDescent="0.25">
      <c r="B448" s="287" t="str">
        <f>IF('État de l''équipement'!C424="","",'État de l''équipement'!C424)</f>
        <v/>
      </c>
      <c r="C448" s="284" t="str">
        <f>IF('État de l''équipement'!D424="","",'État de l''équipement'!D424)</f>
        <v/>
      </c>
      <c r="D448" s="284" t="str">
        <f>IF('Calibration et stabilité du TDM'!N435="","",IF(AND('Calibration et stabilité du TDM'!N435="Conforme",'Calibration et stabilité du TDM'!O435="Conforme"),"Conforme", "Non conforme"))</f>
        <v/>
      </c>
      <c r="E448" s="366" t="str">
        <f>IF('Fonctionnement des indicateurs'!D421="","",'Fonctionnement des indicateurs'!D421)</f>
        <v/>
      </c>
      <c r="F448" s="367"/>
      <c r="G448" s="368"/>
      <c r="H448" s="322" t="str">
        <f>IF('Stations acquisition et recon.'!D434="","",'Stations acquisition et recon.'!D434)</f>
        <v/>
      </c>
      <c r="I448" s="286" t="str">
        <f>IF('Stations acquisition et recon.'!H434="","",'Stations acquisition et recon.'!H434)</f>
        <v/>
      </c>
      <c r="J448" s="286" t="str">
        <f>IF('Stations acquisition et recon.'!L434="","",'Stations acquisition et recon.'!L434)</f>
        <v/>
      </c>
      <c r="K448" s="286" t="str">
        <f>IF('Stations acquisition et recon.'!P434="","",'Stations acquisition et recon.'!P434)</f>
        <v/>
      </c>
    </row>
    <row r="449" spans="2:11" ht="60" customHeight="1" x14ac:dyDescent="0.25">
      <c r="B449" s="287" t="str">
        <f>IF('État de l''équipement'!C425="","",'État de l''équipement'!C425)</f>
        <v/>
      </c>
      <c r="C449" s="284" t="str">
        <f>IF('État de l''équipement'!D425="","",'État de l''équipement'!D425)</f>
        <v/>
      </c>
      <c r="D449" s="284" t="str">
        <f>IF('Calibration et stabilité du TDM'!N436="","",IF(AND('Calibration et stabilité du TDM'!N436="Conforme",'Calibration et stabilité du TDM'!O436="Conforme"),"Conforme", "Non conforme"))</f>
        <v/>
      </c>
      <c r="E449" s="366" t="str">
        <f>IF('Fonctionnement des indicateurs'!D422="","",'Fonctionnement des indicateurs'!D422)</f>
        <v/>
      </c>
      <c r="F449" s="367"/>
      <c r="G449" s="368"/>
      <c r="H449" s="322" t="str">
        <f>IF('Stations acquisition et recon.'!D435="","",'Stations acquisition et recon.'!D435)</f>
        <v/>
      </c>
      <c r="I449" s="286" t="str">
        <f>IF('Stations acquisition et recon.'!H435="","",'Stations acquisition et recon.'!H435)</f>
        <v/>
      </c>
      <c r="J449" s="286" t="str">
        <f>IF('Stations acquisition et recon.'!L435="","",'Stations acquisition et recon.'!L435)</f>
        <v/>
      </c>
      <c r="K449" s="286" t="str">
        <f>IF('Stations acquisition et recon.'!P435="","",'Stations acquisition et recon.'!P435)</f>
        <v/>
      </c>
    </row>
    <row r="450" spans="2:11" ht="60" customHeight="1" x14ac:dyDescent="0.25">
      <c r="B450" s="287" t="str">
        <f>IF('État de l''équipement'!C426="","",'État de l''équipement'!C426)</f>
        <v/>
      </c>
      <c r="C450" s="284" t="str">
        <f>IF('État de l''équipement'!D426="","",'État de l''équipement'!D426)</f>
        <v/>
      </c>
      <c r="D450" s="284" t="str">
        <f>IF('Calibration et stabilité du TDM'!N437="","",IF(AND('Calibration et stabilité du TDM'!N437="Conforme",'Calibration et stabilité du TDM'!O437="Conforme"),"Conforme", "Non conforme"))</f>
        <v/>
      </c>
      <c r="E450" s="366" t="str">
        <f>IF('Fonctionnement des indicateurs'!D423="","",'Fonctionnement des indicateurs'!D423)</f>
        <v/>
      </c>
      <c r="F450" s="367"/>
      <c r="G450" s="368"/>
      <c r="H450" s="322" t="str">
        <f>IF('Stations acquisition et recon.'!D436="","",'Stations acquisition et recon.'!D436)</f>
        <v/>
      </c>
      <c r="I450" s="286" t="str">
        <f>IF('Stations acquisition et recon.'!H436="","",'Stations acquisition et recon.'!H436)</f>
        <v/>
      </c>
      <c r="J450" s="286" t="str">
        <f>IF('Stations acquisition et recon.'!L436="","",'Stations acquisition et recon.'!L436)</f>
        <v/>
      </c>
      <c r="K450" s="286" t="str">
        <f>IF('Stations acquisition et recon.'!P436="","",'Stations acquisition et recon.'!P436)</f>
        <v/>
      </c>
    </row>
    <row r="451" spans="2:11" ht="60" customHeight="1" x14ac:dyDescent="0.25">
      <c r="B451" s="287" t="str">
        <f>IF('État de l''équipement'!C427="","",'État de l''équipement'!C427)</f>
        <v/>
      </c>
      <c r="C451" s="284" t="str">
        <f>IF('État de l''équipement'!D427="","",'État de l''équipement'!D427)</f>
        <v/>
      </c>
      <c r="D451" s="284" t="str">
        <f>IF('Calibration et stabilité du TDM'!N438="","",IF(AND('Calibration et stabilité du TDM'!N438="Conforme",'Calibration et stabilité du TDM'!O438="Conforme"),"Conforme", "Non conforme"))</f>
        <v/>
      </c>
      <c r="E451" s="366" t="str">
        <f>IF('Fonctionnement des indicateurs'!D424="","",'Fonctionnement des indicateurs'!D424)</f>
        <v/>
      </c>
      <c r="F451" s="367"/>
      <c r="G451" s="368"/>
      <c r="H451" s="322" t="str">
        <f>IF('Stations acquisition et recon.'!D437="","",'Stations acquisition et recon.'!D437)</f>
        <v/>
      </c>
      <c r="I451" s="286" t="str">
        <f>IF('Stations acquisition et recon.'!H437="","",'Stations acquisition et recon.'!H437)</f>
        <v/>
      </c>
      <c r="J451" s="286" t="str">
        <f>IF('Stations acquisition et recon.'!L437="","",'Stations acquisition et recon.'!L437)</f>
        <v/>
      </c>
      <c r="K451" s="286" t="str">
        <f>IF('Stations acquisition et recon.'!P437="","",'Stations acquisition et recon.'!P437)</f>
        <v/>
      </c>
    </row>
    <row r="452" spans="2:11" ht="60" customHeight="1" x14ac:dyDescent="0.25">
      <c r="B452" s="287" t="str">
        <f>IF('État de l''équipement'!C428="","",'État de l''équipement'!C428)</f>
        <v/>
      </c>
      <c r="C452" s="284" t="str">
        <f>IF('État de l''équipement'!D428="","",'État de l''équipement'!D428)</f>
        <v/>
      </c>
      <c r="D452" s="284" t="str">
        <f>IF('Calibration et stabilité du TDM'!N439="","",IF(AND('Calibration et stabilité du TDM'!N439="Conforme",'Calibration et stabilité du TDM'!O439="Conforme"),"Conforme", "Non conforme"))</f>
        <v/>
      </c>
      <c r="E452" s="366" t="str">
        <f>IF('Fonctionnement des indicateurs'!D425="","",'Fonctionnement des indicateurs'!D425)</f>
        <v/>
      </c>
      <c r="F452" s="367"/>
      <c r="G452" s="368"/>
      <c r="H452" s="285" t="str">
        <f>IF('Stations acquisition et recon.'!D438="","",'Stations acquisition et recon.'!D438)</f>
        <v/>
      </c>
      <c r="I452" s="286" t="str">
        <f>IF('Stations acquisition et recon.'!H438="","",'Stations acquisition et recon.'!H438)</f>
        <v/>
      </c>
      <c r="J452" s="286" t="str">
        <f>IF('Stations acquisition et recon.'!L438="","",'Stations acquisition et recon.'!L438)</f>
        <v/>
      </c>
      <c r="K452" s="286" t="str">
        <f>IF('Stations acquisition et recon.'!P438="","",'Stations acquisition et recon.'!P438)</f>
        <v/>
      </c>
    </row>
    <row r="453" spans="2:11" ht="60" customHeight="1" x14ac:dyDescent="0.25">
      <c r="B453" s="287" t="str">
        <f>IF('État de l''équipement'!C429="","",'État de l''équipement'!C429)</f>
        <v/>
      </c>
      <c r="C453" s="284" t="str">
        <f>IF('État de l''équipement'!D429="","",'État de l''équipement'!D429)</f>
        <v/>
      </c>
      <c r="D453" s="284" t="str">
        <f>IF('Calibration et stabilité du TDM'!N440="","",IF(AND('Calibration et stabilité du TDM'!N440="Conforme",'Calibration et stabilité du TDM'!O440="Conforme"),"Conforme", "Non conforme"))</f>
        <v/>
      </c>
      <c r="E453" s="366" t="str">
        <f>IF('Fonctionnement des indicateurs'!D426="","",'Fonctionnement des indicateurs'!D426)</f>
        <v/>
      </c>
      <c r="F453" s="367"/>
      <c r="G453" s="368"/>
      <c r="H453" s="285" t="str">
        <f>IF('Stations acquisition et recon.'!D439="","",'Stations acquisition et recon.'!D439)</f>
        <v/>
      </c>
      <c r="I453" s="286" t="str">
        <f>IF('Stations acquisition et recon.'!H439="","",'Stations acquisition et recon.'!H439)</f>
        <v/>
      </c>
      <c r="J453" s="286" t="str">
        <f>IF('Stations acquisition et recon.'!L439="","",'Stations acquisition et recon.'!L439)</f>
        <v/>
      </c>
      <c r="K453" s="286" t="str">
        <f>IF('Stations acquisition et recon.'!P439="","",'Stations acquisition et recon.'!P439)</f>
        <v/>
      </c>
    </row>
    <row r="454" spans="2:11" ht="60" customHeight="1" x14ac:dyDescent="0.25">
      <c r="B454" s="287" t="str">
        <f>IF('État de l''équipement'!C430="","",'État de l''équipement'!C430)</f>
        <v/>
      </c>
      <c r="C454" s="284" t="str">
        <f>IF('État de l''équipement'!D430="","",'État de l''équipement'!D430)</f>
        <v/>
      </c>
      <c r="D454" s="284" t="str">
        <f>IF('Calibration et stabilité du TDM'!N441="","",IF(AND('Calibration et stabilité du TDM'!N441="Conforme",'Calibration et stabilité du TDM'!O441="Conforme"),"Conforme", "Non conforme"))</f>
        <v/>
      </c>
      <c r="E454" s="366" t="str">
        <f>IF('Fonctionnement des indicateurs'!D427="","",'Fonctionnement des indicateurs'!D427)</f>
        <v/>
      </c>
      <c r="F454" s="367"/>
      <c r="G454" s="368"/>
      <c r="H454" s="285" t="str">
        <f>IF('Stations acquisition et recon.'!D440="","",'Stations acquisition et recon.'!D440)</f>
        <v/>
      </c>
      <c r="I454" s="286" t="str">
        <f>IF('Stations acquisition et recon.'!H440="","",'Stations acquisition et recon.'!H440)</f>
        <v/>
      </c>
      <c r="J454" s="286" t="str">
        <f>IF('Stations acquisition et recon.'!L440="","",'Stations acquisition et recon.'!L440)</f>
        <v/>
      </c>
      <c r="K454" s="286" t="str">
        <f>IF('Stations acquisition et recon.'!P440="","",'Stations acquisition et recon.'!P440)</f>
        <v/>
      </c>
    </row>
    <row r="455" spans="2:11" ht="60" customHeight="1" x14ac:dyDescent="0.25">
      <c r="B455" s="287" t="str">
        <f>IF('État de l''équipement'!C431="","",'État de l''équipement'!C431)</f>
        <v/>
      </c>
      <c r="C455" s="284" t="str">
        <f>IF('État de l''équipement'!D431="","",'État de l''équipement'!D431)</f>
        <v/>
      </c>
      <c r="D455" s="284" t="str">
        <f>IF('Calibration et stabilité du TDM'!N442="","",IF(AND('Calibration et stabilité du TDM'!N442="Conforme",'Calibration et stabilité du TDM'!O442="Conforme"),"Conforme", "Non conforme"))</f>
        <v/>
      </c>
      <c r="E455" s="366" t="str">
        <f>IF('Fonctionnement des indicateurs'!D428="","",'Fonctionnement des indicateurs'!D428)</f>
        <v/>
      </c>
      <c r="F455" s="367"/>
      <c r="G455" s="368"/>
      <c r="H455" s="285" t="str">
        <f>IF('Stations acquisition et recon.'!D441="","",'Stations acquisition et recon.'!D441)</f>
        <v/>
      </c>
      <c r="I455" s="286" t="str">
        <f>IF('Stations acquisition et recon.'!H441="","",'Stations acquisition et recon.'!H441)</f>
        <v/>
      </c>
      <c r="J455" s="286" t="str">
        <f>IF('Stations acquisition et recon.'!L441="","",'Stations acquisition et recon.'!L441)</f>
        <v/>
      </c>
      <c r="K455" s="286" t="str">
        <f>IF('Stations acquisition et recon.'!P441="","",'Stations acquisition et recon.'!P441)</f>
        <v/>
      </c>
    </row>
    <row r="456" spans="2:11" ht="60" customHeight="1" x14ac:dyDescent="0.25">
      <c r="B456" s="287" t="str">
        <f>IF('État de l''équipement'!C432="","",'État de l''équipement'!C432)</f>
        <v/>
      </c>
      <c r="C456" s="284" t="str">
        <f>IF('État de l''équipement'!D432="","",'État de l''équipement'!D432)</f>
        <v/>
      </c>
      <c r="D456" s="284" t="str">
        <f>IF('Calibration et stabilité du TDM'!N443="","",IF(AND('Calibration et stabilité du TDM'!N443="Conforme",'Calibration et stabilité du TDM'!O443="Conforme"),"Conforme", "Non conforme"))</f>
        <v/>
      </c>
      <c r="E456" s="366" t="str">
        <f>IF('Fonctionnement des indicateurs'!D429="","",'Fonctionnement des indicateurs'!D429)</f>
        <v/>
      </c>
      <c r="F456" s="367"/>
      <c r="G456" s="368"/>
      <c r="H456" s="285" t="str">
        <f>IF('Stations acquisition et recon.'!D442="","",'Stations acquisition et recon.'!D442)</f>
        <v/>
      </c>
      <c r="I456" s="286" t="str">
        <f>IF('Stations acquisition et recon.'!H442="","",'Stations acquisition et recon.'!H442)</f>
        <v/>
      </c>
      <c r="J456" s="286" t="str">
        <f>IF('Stations acquisition et recon.'!L442="","",'Stations acquisition et recon.'!L442)</f>
        <v/>
      </c>
      <c r="K456" s="286" t="str">
        <f>IF('Stations acquisition et recon.'!P442="","",'Stations acquisition et recon.'!P442)</f>
        <v/>
      </c>
    </row>
    <row r="457" spans="2:11" ht="60" customHeight="1" x14ac:dyDescent="0.25">
      <c r="B457" s="287" t="str">
        <f>IF('État de l''équipement'!C433="","",'État de l''équipement'!C433)</f>
        <v/>
      </c>
      <c r="C457" s="284" t="str">
        <f>IF('État de l''équipement'!D433="","",'État de l''équipement'!D433)</f>
        <v/>
      </c>
      <c r="D457" s="284" t="str">
        <f>IF('Calibration et stabilité du TDM'!N444="","",IF(AND('Calibration et stabilité du TDM'!N444="Conforme",'Calibration et stabilité du TDM'!O444="Conforme"),"Conforme", "Non conforme"))</f>
        <v/>
      </c>
      <c r="E457" s="366" t="str">
        <f>IF('Fonctionnement des indicateurs'!D430="","",'Fonctionnement des indicateurs'!D430)</f>
        <v/>
      </c>
      <c r="F457" s="367"/>
      <c r="G457" s="368"/>
      <c r="H457" s="285" t="str">
        <f>IF('Stations acquisition et recon.'!D443="","",'Stations acquisition et recon.'!D443)</f>
        <v/>
      </c>
      <c r="I457" s="286" t="str">
        <f>IF('Stations acquisition et recon.'!H443="","",'Stations acquisition et recon.'!H443)</f>
        <v/>
      </c>
      <c r="J457" s="286" t="str">
        <f>IF('Stations acquisition et recon.'!L443="","",'Stations acquisition et recon.'!L443)</f>
        <v/>
      </c>
      <c r="K457" s="286" t="str">
        <f>IF('Stations acquisition et recon.'!P443="","",'Stations acquisition et recon.'!P443)</f>
        <v/>
      </c>
    </row>
    <row r="458" spans="2:11" ht="60" customHeight="1" x14ac:dyDescent="0.25">
      <c r="B458" s="287" t="str">
        <f>IF('État de l''équipement'!C434="","",'État de l''équipement'!C434)</f>
        <v/>
      </c>
      <c r="C458" s="284" t="str">
        <f>IF('État de l''équipement'!D434="","",'État de l''équipement'!D434)</f>
        <v/>
      </c>
      <c r="D458" s="284" t="str">
        <f>IF('Calibration et stabilité du TDM'!N445="","",IF(AND('Calibration et stabilité du TDM'!N445="Conforme",'Calibration et stabilité du TDM'!O445="Conforme"),"Conforme", "Non conforme"))</f>
        <v/>
      </c>
      <c r="E458" s="366" t="str">
        <f>IF('Fonctionnement des indicateurs'!D431="","",'Fonctionnement des indicateurs'!D431)</f>
        <v/>
      </c>
      <c r="F458" s="367"/>
      <c r="G458" s="368"/>
      <c r="H458" s="285" t="str">
        <f>IF('Stations acquisition et recon.'!D444="","",'Stations acquisition et recon.'!D444)</f>
        <v/>
      </c>
      <c r="I458" s="286" t="str">
        <f>IF('Stations acquisition et recon.'!H444="","",'Stations acquisition et recon.'!H444)</f>
        <v/>
      </c>
      <c r="J458" s="286" t="str">
        <f>IF('Stations acquisition et recon.'!L444="","",'Stations acquisition et recon.'!L444)</f>
        <v/>
      </c>
      <c r="K458" s="286" t="str">
        <f>IF('Stations acquisition et recon.'!P444="","",'Stations acquisition et recon.'!P444)</f>
        <v/>
      </c>
    </row>
    <row r="459" spans="2:11" ht="60" customHeight="1" x14ac:dyDescent="0.25">
      <c r="B459" s="287" t="str">
        <f>IF('État de l''équipement'!C435="","",'État de l''équipement'!C435)</f>
        <v/>
      </c>
      <c r="C459" s="284" t="str">
        <f>IF('État de l''équipement'!D435="","",'État de l''équipement'!D435)</f>
        <v/>
      </c>
      <c r="D459" s="284" t="str">
        <f>IF('Calibration et stabilité du TDM'!N446="","",IF(AND('Calibration et stabilité du TDM'!N446="Conforme",'Calibration et stabilité du TDM'!O446="Conforme"),"Conforme", "Non conforme"))</f>
        <v/>
      </c>
      <c r="E459" s="366" t="str">
        <f>IF('Fonctionnement des indicateurs'!D432="","",'Fonctionnement des indicateurs'!D432)</f>
        <v/>
      </c>
      <c r="F459" s="367"/>
      <c r="G459" s="368"/>
      <c r="H459" s="285" t="str">
        <f>IF('Stations acquisition et recon.'!D445="","",'Stations acquisition et recon.'!D445)</f>
        <v/>
      </c>
      <c r="I459" s="286" t="str">
        <f>IF('Stations acquisition et recon.'!H445="","",'Stations acquisition et recon.'!H445)</f>
        <v/>
      </c>
      <c r="J459" s="286" t="str">
        <f>IF('Stations acquisition et recon.'!L445="","",'Stations acquisition et recon.'!L445)</f>
        <v/>
      </c>
      <c r="K459" s="286" t="str">
        <f>IF('Stations acquisition et recon.'!P445="","",'Stations acquisition et recon.'!P445)</f>
        <v/>
      </c>
    </row>
    <row r="460" spans="2:11" ht="60" customHeight="1" x14ac:dyDescent="0.25">
      <c r="B460" s="287" t="str">
        <f>IF('État de l''équipement'!C436="","",'État de l''équipement'!C436)</f>
        <v/>
      </c>
      <c r="C460" s="284" t="str">
        <f>IF('État de l''équipement'!D436="","",'État de l''équipement'!D436)</f>
        <v/>
      </c>
      <c r="D460" s="284" t="str">
        <f>IF('Calibration et stabilité du TDM'!N447="","",IF(AND('Calibration et stabilité du TDM'!N447="Conforme",'Calibration et stabilité du TDM'!O447="Conforme"),"Conforme", "Non conforme"))</f>
        <v/>
      </c>
      <c r="E460" s="366" t="str">
        <f>IF('Fonctionnement des indicateurs'!D433="","",'Fonctionnement des indicateurs'!D433)</f>
        <v/>
      </c>
      <c r="F460" s="367"/>
      <c r="G460" s="368"/>
      <c r="H460" s="285" t="str">
        <f>IF('Stations acquisition et recon.'!D446="","",'Stations acquisition et recon.'!D446)</f>
        <v/>
      </c>
      <c r="I460" s="286" t="str">
        <f>IF('Stations acquisition et recon.'!H446="","",'Stations acquisition et recon.'!H446)</f>
        <v/>
      </c>
      <c r="J460" s="286" t="str">
        <f>IF('Stations acquisition et recon.'!L446="","",'Stations acquisition et recon.'!L446)</f>
        <v/>
      </c>
      <c r="K460" s="286" t="str">
        <f>IF('Stations acquisition et recon.'!P446="","",'Stations acquisition et recon.'!P446)</f>
        <v/>
      </c>
    </row>
    <row r="461" spans="2:11" ht="60" customHeight="1" x14ac:dyDescent="0.25">
      <c r="B461" s="287" t="str">
        <f>IF('État de l''équipement'!C437="","",'État de l''équipement'!C437)</f>
        <v/>
      </c>
      <c r="C461" s="284" t="str">
        <f>IF('État de l''équipement'!D437="","",'État de l''équipement'!D437)</f>
        <v/>
      </c>
      <c r="D461" s="284" t="str">
        <f>IF('Calibration et stabilité du TDM'!N448="","",IF(AND('Calibration et stabilité du TDM'!N448="Conforme",'Calibration et stabilité du TDM'!O448="Conforme"),"Conforme", "Non conforme"))</f>
        <v/>
      </c>
      <c r="E461" s="366" t="str">
        <f>IF('Fonctionnement des indicateurs'!D434="","",'Fonctionnement des indicateurs'!D434)</f>
        <v/>
      </c>
      <c r="F461" s="367"/>
      <c r="G461" s="368"/>
      <c r="H461" s="285" t="str">
        <f>IF('Stations acquisition et recon.'!D447="","",'Stations acquisition et recon.'!D447)</f>
        <v/>
      </c>
      <c r="I461" s="286" t="str">
        <f>IF('Stations acquisition et recon.'!H447="","",'Stations acquisition et recon.'!H447)</f>
        <v/>
      </c>
      <c r="J461" s="286" t="str">
        <f>IF('Stations acquisition et recon.'!L447="","",'Stations acquisition et recon.'!L447)</f>
        <v/>
      </c>
      <c r="K461" s="286" t="str">
        <f>IF('Stations acquisition et recon.'!P447="","",'Stations acquisition et recon.'!P447)</f>
        <v/>
      </c>
    </row>
    <row r="462" spans="2:11" ht="60" customHeight="1" x14ac:dyDescent="0.25">
      <c r="B462" s="287" t="str">
        <f>IF('État de l''équipement'!C438="","",'État de l''équipement'!C438)</f>
        <v/>
      </c>
      <c r="C462" s="284" t="str">
        <f>IF('État de l''équipement'!D438="","",'État de l''équipement'!D438)</f>
        <v/>
      </c>
      <c r="D462" s="284" t="str">
        <f>IF('Calibration et stabilité du TDM'!N449="","",IF(AND('Calibration et stabilité du TDM'!N449="Conforme",'Calibration et stabilité du TDM'!O449="Conforme"),"Conforme", "Non conforme"))</f>
        <v/>
      </c>
      <c r="E462" s="366" t="str">
        <f>IF('Fonctionnement des indicateurs'!D435="","",'Fonctionnement des indicateurs'!D435)</f>
        <v/>
      </c>
      <c r="F462" s="367"/>
      <c r="G462" s="368"/>
      <c r="H462" s="285" t="str">
        <f>IF('Stations acquisition et recon.'!D448="","",'Stations acquisition et recon.'!D448)</f>
        <v/>
      </c>
      <c r="I462" s="286" t="str">
        <f>IF('Stations acquisition et recon.'!H448="","",'Stations acquisition et recon.'!H448)</f>
        <v/>
      </c>
      <c r="J462" s="286" t="str">
        <f>IF('Stations acquisition et recon.'!L448="","",'Stations acquisition et recon.'!L448)</f>
        <v/>
      </c>
      <c r="K462" s="286" t="str">
        <f>IF('Stations acquisition et recon.'!P448="","",'Stations acquisition et recon.'!P448)</f>
        <v/>
      </c>
    </row>
    <row r="463" spans="2:11" ht="60" customHeight="1" x14ac:dyDescent="0.25">
      <c r="B463" s="287" t="str">
        <f>IF('État de l''équipement'!C439="","",'État de l''équipement'!C439)</f>
        <v/>
      </c>
      <c r="C463" s="284" t="str">
        <f>IF('État de l''équipement'!D439="","",'État de l''équipement'!D439)</f>
        <v/>
      </c>
      <c r="D463" s="284" t="str">
        <f>IF('Calibration et stabilité du TDM'!N450="","",IF(AND('Calibration et stabilité du TDM'!N450="Conforme",'Calibration et stabilité du TDM'!O450="Conforme"),"Conforme", "Non conforme"))</f>
        <v/>
      </c>
      <c r="E463" s="366" t="str">
        <f>IF('Fonctionnement des indicateurs'!D436="","",'Fonctionnement des indicateurs'!D436)</f>
        <v/>
      </c>
      <c r="F463" s="367"/>
      <c r="G463" s="368"/>
      <c r="H463" s="285" t="str">
        <f>IF('Stations acquisition et recon.'!D449="","",'Stations acquisition et recon.'!D449)</f>
        <v/>
      </c>
      <c r="I463" s="286" t="str">
        <f>IF('Stations acquisition et recon.'!H449="","",'Stations acquisition et recon.'!H449)</f>
        <v/>
      </c>
      <c r="J463" s="286" t="str">
        <f>IF('Stations acquisition et recon.'!L449="","",'Stations acquisition et recon.'!L449)</f>
        <v/>
      </c>
      <c r="K463" s="286" t="str">
        <f>IF('Stations acquisition et recon.'!P449="","",'Stations acquisition et recon.'!P449)</f>
        <v/>
      </c>
    </row>
    <row r="464" spans="2:11" ht="60" customHeight="1" x14ac:dyDescent="0.25">
      <c r="B464" s="287" t="str">
        <f>IF('État de l''équipement'!C440="","",'État de l''équipement'!C440)</f>
        <v/>
      </c>
      <c r="C464" s="284" t="str">
        <f>IF('État de l''équipement'!D440="","",'État de l''équipement'!D440)</f>
        <v/>
      </c>
      <c r="D464" s="284" t="str">
        <f>IF('Calibration et stabilité du TDM'!N451="","",IF(AND('Calibration et stabilité du TDM'!N451="Conforme",'Calibration et stabilité du TDM'!O451="Conforme"),"Conforme", "Non conforme"))</f>
        <v/>
      </c>
      <c r="E464" s="366" t="str">
        <f>IF('Fonctionnement des indicateurs'!D437="","",'Fonctionnement des indicateurs'!D437)</f>
        <v/>
      </c>
      <c r="F464" s="367"/>
      <c r="G464" s="368"/>
      <c r="H464" s="285" t="str">
        <f>IF('Stations acquisition et recon.'!D450="","",'Stations acquisition et recon.'!D450)</f>
        <v/>
      </c>
      <c r="I464" s="286" t="str">
        <f>IF('Stations acquisition et recon.'!H450="","",'Stations acquisition et recon.'!H450)</f>
        <v/>
      </c>
      <c r="J464" s="286" t="str">
        <f>IF('Stations acquisition et recon.'!L450="","",'Stations acquisition et recon.'!L450)</f>
        <v/>
      </c>
      <c r="K464" s="286" t="str">
        <f>IF('Stations acquisition et recon.'!P450="","",'Stations acquisition et recon.'!P450)</f>
        <v/>
      </c>
    </row>
    <row r="465" spans="2:11" ht="60" customHeight="1" x14ac:dyDescent="0.25">
      <c r="B465" s="287" t="str">
        <f>IF('État de l''équipement'!C441="","",'État de l''équipement'!C441)</f>
        <v/>
      </c>
      <c r="C465" s="284" t="str">
        <f>IF('État de l''équipement'!D441="","",'État de l''équipement'!D441)</f>
        <v/>
      </c>
      <c r="D465" s="284" t="str">
        <f>IF('Calibration et stabilité du TDM'!N452="","",IF(AND('Calibration et stabilité du TDM'!N452="Conforme",'Calibration et stabilité du TDM'!O452="Conforme"),"Conforme", "Non conforme"))</f>
        <v/>
      </c>
      <c r="E465" s="366" t="str">
        <f>IF('Fonctionnement des indicateurs'!D438="","",'Fonctionnement des indicateurs'!D438)</f>
        <v/>
      </c>
      <c r="F465" s="367"/>
      <c r="G465" s="368"/>
      <c r="H465" s="285" t="str">
        <f>IF('Stations acquisition et recon.'!D451="","",'Stations acquisition et recon.'!D451)</f>
        <v/>
      </c>
      <c r="I465" s="286" t="str">
        <f>IF('Stations acquisition et recon.'!H451="","",'Stations acquisition et recon.'!H451)</f>
        <v/>
      </c>
      <c r="J465" s="286" t="str">
        <f>IF('Stations acquisition et recon.'!L451="","",'Stations acquisition et recon.'!L451)</f>
        <v/>
      </c>
      <c r="K465" s="286" t="str">
        <f>IF('Stations acquisition et recon.'!P451="","",'Stations acquisition et recon.'!P451)</f>
        <v/>
      </c>
    </row>
    <row r="466" spans="2:11" ht="60" customHeight="1" x14ac:dyDescent="0.25">
      <c r="B466" s="287" t="str">
        <f>IF('État de l''équipement'!C442="","",'État de l''équipement'!C442)</f>
        <v/>
      </c>
      <c r="C466" s="284" t="str">
        <f>IF('État de l''équipement'!D442="","",'État de l''équipement'!D442)</f>
        <v/>
      </c>
      <c r="D466" s="284" t="str">
        <f>IF('Calibration et stabilité du TDM'!N453="","",IF(AND('Calibration et stabilité du TDM'!N453="Conforme",'Calibration et stabilité du TDM'!O453="Conforme"),"Conforme", "Non conforme"))</f>
        <v/>
      </c>
      <c r="E466" s="366" t="str">
        <f>IF('Fonctionnement des indicateurs'!D439="","",'Fonctionnement des indicateurs'!D439)</f>
        <v/>
      </c>
      <c r="F466" s="367"/>
      <c r="G466" s="368"/>
      <c r="H466" s="285" t="str">
        <f>IF('Stations acquisition et recon.'!D452="","",'Stations acquisition et recon.'!D452)</f>
        <v/>
      </c>
      <c r="I466" s="286" t="str">
        <f>IF('Stations acquisition et recon.'!H452="","",'Stations acquisition et recon.'!H452)</f>
        <v/>
      </c>
      <c r="J466" s="286" t="str">
        <f>IF('Stations acquisition et recon.'!L452="","",'Stations acquisition et recon.'!L452)</f>
        <v/>
      </c>
      <c r="K466" s="286" t="str">
        <f>IF('Stations acquisition et recon.'!P452="","",'Stations acquisition et recon.'!P452)</f>
        <v/>
      </c>
    </row>
    <row r="467" spans="2:11" ht="60" customHeight="1" x14ac:dyDescent="0.25">
      <c r="B467" s="287" t="str">
        <f>IF('État de l''équipement'!C443="","",'État de l''équipement'!C443)</f>
        <v/>
      </c>
      <c r="C467" s="284" t="str">
        <f>IF('État de l''équipement'!D443="","",'État de l''équipement'!D443)</f>
        <v/>
      </c>
      <c r="D467" s="284" t="str">
        <f>IF('Calibration et stabilité du TDM'!N454="","",IF(AND('Calibration et stabilité du TDM'!N454="Conforme",'Calibration et stabilité du TDM'!O454="Conforme"),"Conforme", "Non conforme"))</f>
        <v/>
      </c>
      <c r="E467" s="366" t="str">
        <f>IF('Fonctionnement des indicateurs'!D440="","",'Fonctionnement des indicateurs'!D440)</f>
        <v/>
      </c>
      <c r="F467" s="367"/>
      <c r="G467" s="368"/>
      <c r="H467" s="323" t="str">
        <f>IF('Stations acquisition et recon.'!D453="","",'Stations acquisition et recon.'!D453)</f>
        <v/>
      </c>
      <c r="I467" s="286" t="str">
        <f>IF('Stations acquisition et recon.'!H453="","",'Stations acquisition et recon.'!H453)</f>
        <v/>
      </c>
      <c r="J467" s="286" t="str">
        <f>IF('Stations acquisition et recon.'!L453="","",'Stations acquisition et recon.'!L453)</f>
        <v/>
      </c>
      <c r="K467" s="286" t="str">
        <f>IF('Stations acquisition et recon.'!P453="","",'Stations acquisition et recon.'!P453)</f>
        <v/>
      </c>
    </row>
    <row r="468" spans="2:11" ht="60" customHeight="1" x14ac:dyDescent="0.25">
      <c r="B468" s="283" t="str">
        <f>IF('État de l''équipement'!C444="","",'État de l''équipement'!C444)</f>
        <v/>
      </c>
      <c r="C468" s="284" t="str">
        <f>IF('État de l''équipement'!D444="","",'État de l''équipement'!D444)</f>
        <v/>
      </c>
      <c r="D468" s="284" t="str">
        <f>IF('Calibration et stabilité du TDM'!N455="","",IF(AND('Calibration et stabilité du TDM'!N455="Conforme",'Calibration et stabilité du TDM'!O455="Conforme"),"Conforme", "Non conforme"))</f>
        <v/>
      </c>
      <c r="E468" s="366" t="str">
        <f>IF('Fonctionnement des indicateurs'!D441="","",'Fonctionnement des indicateurs'!D441)</f>
        <v/>
      </c>
      <c r="F468" s="367"/>
      <c r="G468" s="368"/>
      <c r="H468" s="322" t="str">
        <f>IF('Stations acquisition et recon.'!D454="","",'Stations acquisition et recon.'!D454)</f>
        <v/>
      </c>
      <c r="I468" s="286" t="str">
        <f>IF('Stations acquisition et recon.'!H454="","",'Stations acquisition et recon.'!H454)</f>
        <v/>
      </c>
      <c r="J468" s="286" t="str">
        <f>IF('Stations acquisition et recon.'!L454="","",'Stations acquisition et recon.'!L454)</f>
        <v/>
      </c>
      <c r="K468" s="286" t="str">
        <f>IF('Stations acquisition et recon.'!P454="","",'Stations acquisition et recon.'!P454)</f>
        <v/>
      </c>
    </row>
    <row r="469" spans="2:11" ht="60" customHeight="1" x14ac:dyDescent="0.25">
      <c r="B469" s="287" t="str">
        <f>IF('État de l''équipement'!C445="","",'État de l''équipement'!C445)</f>
        <v/>
      </c>
      <c r="C469" s="284" t="str">
        <f>IF('État de l''équipement'!D445="","",'État de l''équipement'!D445)</f>
        <v/>
      </c>
      <c r="D469" s="284" t="str">
        <f>IF('Calibration et stabilité du TDM'!N456="","",IF(AND('Calibration et stabilité du TDM'!N456="Conforme",'Calibration et stabilité du TDM'!O456="Conforme"),"Conforme", "Non conforme"))</f>
        <v/>
      </c>
      <c r="E469" s="366" t="str">
        <f>IF('Fonctionnement des indicateurs'!D442="","",'Fonctionnement des indicateurs'!D442)</f>
        <v/>
      </c>
      <c r="F469" s="367"/>
      <c r="G469" s="368"/>
      <c r="H469" s="322" t="str">
        <f>IF('Stations acquisition et recon.'!D455="","",'Stations acquisition et recon.'!D455)</f>
        <v/>
      </c>
      <c r="I469" s="286" t="str">
        <f>IF('Stations acquisition et recon.'!H455="","",'Stations acquisition et recon.'!H455)</f>
        <v/>
      </c>
      <c r="J469" s="286" t="str">
        <f>IF('Stations acquisition et recon.'!L455="","",'Stations acquisition et recon.'!L455)</f>
        <v/>
      </c>
      <c r="K469" s="286" t="str">
        <f>IF('Stations acquisition et recon.'!P455="","",'Stations acquisition et recon.'!P455)</f>
        <v/>
      </c>
    </row>
    <row r="470" spans="2:11" ht="60" customHeight="1" x14ac:dyDescent="0.25">
      <c r="B470" s="287" t="str">
        <f>IF('État de l''équipement'!C446="","",'État de l''équipement'!C446)</f>
        <v/>
      </c>
      <c r="C470" s="284" t="str">
        <f>IF('État de l''équipement'!D446="","",'État de l''équipement'!D446)</f>
        <v/>
      </c>
      <c r="D470" s="284" t="str">
        <f>IF('Calibration et stabilité du TDM'!N457="","",IF(AND('Calibration et stabilité du TDM'!N457="Conforme",'Calibration et stabilité du TDM'!O457="Conforme"),"Conforme", "Non conforme"))</f>
        <v/>
      </c>
      <c r="E470" s="366" t="str">
        <f>IF('Fonctionnement des indicateurs'!D443="","",'Fonctionnement des indicateurs'!D443)</f>
        <v/>
      </c>
      <c r="F470" s="367"/>
      <c r="G470" s="368"/>
      <c r="H470" s="322" t="str">
        <f>IF('Stations acquisition et recon.'!D456="","",'Stations acquisition et recon.'!D456)</f>
        <v/>
      </c>
      <c r="I470" s="286" t="str">
        <f>IF('Stations acquisition et recon.'!H456="","",'Stations acquisition et recon.'!H456)</f>
        <v/>
      </c>
      <c r="J470" s="286" t="str">
        <f>IF('Stations acquisition et recon.'!L456="","",'Stations acquisition et recon.'!L456)</f>
        <v/>
      </c>
      <c r="K470" s="286" t="str">
        <f>IF('Stations acquisition et recon.'!P456="","",'Stations acquisition et recon.'!P456)</f>
        <v/>
      </c>
    </row>
    <row r="471" spans="2:11" ht="60" customHeight="1" x14ac:dyDescent="0.25">
      <c r="B471" s="287" t="str">
        <f>IF('État de l''équipement'!C447="","",'État de l''équipement'!C447)</f>
        <v/>
      </c>
      <c r="C471" s="284" t="str">
        <f>IF('État de l''équipement'!D447="","",'État de l''équipement'!D447)</f>
        <v/>
      </c>
      <c r="D471" s="284" t="str">
        <f>IF('Calibration et stabilité du TDM'!N458="","",IF(AND('Calibration et stabilité du TDM'!N458="Conforme",'Calibration et stabilité du TDM'!O458="Conforme"),"Conforme", "Non conforme"))</f>
        <v/>
      </c>
      <c r="E471" s="366" t="str">
        <f>IF('Fonctionnement des indicateurs'!D444="","",'Fonctionnement des indicateurs'!D444)</f>
        <v/>
      </c>
      <c r="F471" s="367"/>
      <c r="G471" s="368"/>
      <c r="H471" s="322" t="str">
        <f>IF('Stations acquisition et recon.'!D457="","",'Stations acquisition et recon.'!D457)</f>
        <v/>
      </c>
      <c r="I471" s="286" t="str">
        <f>IF('Stations acquisition et recon.'!H457="","",'Stations acquisition et recon.'!H457)</f>
        <v/>
      </c>
      <c r="J471" s="286" t="str">
        <f>IF('Stations acquisition et recon.'!L457="","",'Stations acquisition et recon.'!L457)</f>
        <v/>
      </c>
      <c r="K471" s="286" t="str">
        <f>IF('Stations acquisition et recon.'!P457="","",'Stations acquisition et recon.'!P457)</f>
        <v/>
      </c>
    </row>
    <row r="472" spans="2:11" ht="60" customHeight="1" x14ac:dyDescent="0.25">
      <c r="B472" s="287" t="str">
        <f>IF('État de l''équipement'!C448="","",'État de l''équipement'!C448)</f>
        <v/>
      </c>
      <c r="C472" s="284" t="str">
        <f>IF('État de l''équipement'!D448="","",'État de l''équipement'!D448)</f>
        <v/>
      </c>
      <c r="D472" s="284" t="str">
        <f>IF('Calibration et stabilité du TDM'!N459="","",IF(AND('Calibration et stabilité du TDM'!N459="Conforme",'Calibration et stabilité du TDM'!O459="Conforme"),"Conforme", "Non conforme"))</f>
        <v/>
      </c>
      <c r="E472" s="366" t="str">
        <f>IF('Fonctionnement des indicateurs'!D445="","",'Fonctionnement des indicateurs'!D445)</f>
        <v/>
      </c>
      <c r="F472" s="367"/>
      <c r="G472" s="368"/>
      <c r="H472" s="322" t="str">
        <f>IF('Stations acquisition et recon.'!D458="","",'Stations acquisition et recon.'!D458)</f>
        <v/>
      </c>
      <c r="I472" s="286" t="str">
        <f>IF('Stations acquisition et recon.'!H458="","",'Stations acquisition et recon.'!H458)</f>
        <v/>
      </c>
      <c r="J472" s="286" t="str">
        <f>IF('Stations acquisition et recon.'!L458="","",'Stations acquisition et recon.'!L458)</f>
        <v/>
      </c>
      <c r="K472" s="286" t="str">
        <f>IF('Stations acquisition et recon.'!P458="","",'Stations acquisition et recon.'!P458)</f>
        <v/>
      </c>
    </row>
    <row r="473" spans="2:11" ht="60" customHeight="1" x14ac:dyDescent="0.25">
      <c r="B473" s="287" t="str">
        <f>IF('État de l''équipement'!C449="","",'État de l''équipement'!C449)</f>
        <v/>
      </c>
      <c r="C473" s="284" t="str">
        <f>IF('État de l''équipement'!D449="","",'État de l''équipement'!D449)</f>
        <v/>
      </c>
      <c r="D473" s="284" t="str">
        <f>IF('Calibration et stabilité du TDM'!N460="","",IF(AND('Calibration et stabilité du TDM'!N460="Conforme",'Calibration et stabilité du TDM'!O460="Conforme"),"Conforme", "Non conforme"))</f>
        <v/>
      </c>
      <c r="E473" s="366" t="str">
        <f>IF('Fonctionnement des indicateurs'!D446="","",'Fonctionnement des indicateurs'!D446)</f>
        <v/>
      </c>
      <c r="F473" s="367"/>
      <c r="G473" s="368"/>
      <c r="H473" s="322" t="str">
        <f>IF('Stations acquisition et recon.'!D459="","",'Stations acquisition et recon.'!D459)</f>
        <v/>
      </c>
      <c r="I473" s="286" t="str">
        <f>IF('Stations acquisition et recon.'!H459="","",'Stations acquisition et recon.'!H459)</f>
        <v/>
      </c>
      <c r="J473" s="286" t="str">
        <f>IF('Stations acquisition et recon.'!L459="","",'Stations acquisition et recon.'!L459)</f>
        <v/>
      </c>
      <c r="K473" s="286" t="str">
        <f>IF('Stations acquisition et recon.'!P459="","",'Stations acquisition et recon.'!P459)</f>
        <v/>
      </c>
    </row>
    <row r="474" spans="2:11" ht="60" customHeight="1" x14ac:dyDescent="0.25">
      <c r="B474" s="287" t="str">
        <f>IF('État de l''équipement'!C450="","",'État de l''équipement'!C450)</f>
        <v/>
      </c>
      <c r="C474" s="284" t="str">
        <f>IF('État de l''équipement'!D450="","",'État de l''équipement'!D450)</f>
        <v/>
      </c>
      <c r="D474" s="284" t="str">
        <f>IF('Calibration et stabilité du TDM'!N461="","",IF(AND('Calibration et stabilité du TDM'!N461="Conforme",'Calibration et stabilité du TDM'!O461="Conforme"),"Conforme", "Non conforme"))</f>
        <v/>
      </c>
      <c r="E474" s="366" t="str">
        <f>IF('Fonctionnement des indicateurs'!D447="","",'Fonctionnement des indicateurs'!D447)</f>
        <v/>
      </c>
      <c r="F474" s="367"/>
      <c r="G474" s="368"/>
      <c r="H474" s="322" t="str">
        <f>IF('Stations acquisition et recon.'!D460="","",'Stations acquisition et recon.'!D460)</f>
        <v/>
      </c>
      <c r="I474" s="286" t="str">
        <f>IF('Stations acquisition et recon.'!H460="","",'Stations acquisition et recon.'!H460)</f>
        <v/>
      </c>
      <c r="J474" s="286" t="str">
        <f>IF('Stations acquisition et recon.'!L460="","",'Stations acquisition et recon.'!L460)</f>
        <v/>
      </c>
      <c r="K474" s="286" t="str">
        <f>IF('Stations acquisition et recon.'!P460="","",'Stations acquisition et recon.'!P460)</f>
        <v/>
      </c>
    </row>
    <row r="475" spans="2:11" ht="60" customHeight="1" x14ac:dyDescent="0.25">
      <c r="B475" s="287" t="str">
        <f>IF('État de l''équipement'!C451="","",'État de l''équipement'!C451)</f>
        <v/>
      </c>
      <c r="C475" s="284" t="str">
        <f>IF('État de l''équipement'!D451="","",'État de l''équipement'!D451)</f>
        <v/>
      </c>
      <c r="D475" s="284" t="str">
        <f>IF('Calibration et stabilité du TDM'!N462="","",IF(AND('Calibration et stabilité du TDM'!N462="Conforme",'Calibration et stabilité du TDM'!O462="Conforme"),"Conforme", "Non conforme"))</f>
        <v/>
      </c>
      <c r="E475" s="366" t="str">
        <f>IF('Fonctionnement des indicateurs'!D448="","",'Fonctionnement des indicateurs'!D448)</f>
        <v/>
      </c>
      <c r="F475" s="367"/>
      <c r="G475" s="368"/>
      <c r="H475" s="322" t="str">
        <f>IF('Stations acquisition et recon.'!D461="","",'Stations acquisition et recon.'!D461)</f>
        <v/>
      </c>
      <c r="I475" s="286" t="str">
        <f>IF('Stations acquisition et recon.'!H461="","",'Stations acquisition et recon.'!H461)</f>
        <v/>
      </c>
      <c r="J475" s="286" t="str">
        <f>IF('Stations acquisition et recon.'!L461="","",'Stations acquisition et recon.'!L461)</f>
        <v/>
      </c>
      <c r="K475" s="286" t="str">
        <f>IF('Stations acquisition et recon.'!P461="","",'Stations acquisition et recon.'!P461)</f>
        <v/>
      </c>
    </row>
    <row r="476" spans="2:11" ht="60" customHeight="1" x14ac:dyDescent="0.25">
      <c r="B476" s="287" t="str">
        <f>IF('État de l''équipement'!C452="","",'État de l''équipement'!C452)</f>
        <v/>
      </c>
      <c r="C476" s="284" t="str">
        <f>IF('État de l''équipement'!D452="","",'État de l''équipement'!D452)</f>
        <v/>
      </c>
      <c r="D476" s="284" t="str">
        <f>IF('Calibration et stabilité du TDM'!N463="","",IF(AND('Calibration et stabilité du TDM'!N463="Conforme",'Calibration et stabilité du TDM'!O463="Conforme"),"Conforme", "Non conforme"))</f>
        <v/>
      </c>
      <c r="E476" s="366" t="str">
        <f>IF('Fonctionnement des indicateurs'!D449="","",'Fonctionnement des indicateurs'!D449)</f>
        <v/>
      </c>
      <c r="F476" s="367"/>
      <c r="G476" s="368"/>
      <c r="H476" s="322" t="str">
        <f>IF('Stations acquisition et recon.'!D462="","",'Stations acquisition et recon.'!D462)</f>
        <v/>
      </c>
      <c r="I476" s="286" t="str">
        <f>IF('Stations acquisition et recon.'!H462="","",'Stations acquisition et recon.'!H462)</f>
        <v/>
      </c>
      <c r="J476" s="286" t="str">
        <f>IF('Stations acquisition et recon.'!L462="","",'Stations acquisition et recon.'!L462)</f>
        <v/>
      </c>
      <c r="K476" s="286" t="str">
        <f>IF('Stations acquisition et recon.'!P462="","",'Stations acquisition et recon.'!P462)</f>
        <v/>
      </c>
    </row>
    <row r="477" spans="2:11" ht="60" customHeight="1" x14ac:dyDescent="0.25">
      <c r="B477" s="287" t="str">
        <f>IF('État de l''équipement'!C453="","",'État de l''équipement'!C453)</f>
        <v/>
      </c>
      <c r="C477" s="284" t="str">
        <f>IF('État de l''équipement'!D453="","",'État de l''équipement'!D453)</f>
        <v/>
      </c>
      <c r="D477" s="284" t="str">
        <f>IF('Calibration et stabilité du TDM'!N464="","",IF(AND('Calibration et stabilité du TDM'!N464="Conforme",'Calibration et stabilité du TDM'!O464="Conforme"),"Conforme", "Non conforme"))</f>
        <v/>
      </c>
      <c r="E477" s="366" t="str">
        <f>IF('Fonctionnement des indicateurs'!D450="","",'Fonctionnement des indicateurs'!D450)</f>
        <v/>
      </c>
      <c r="F477" s="367"/>
      <c r="G477" s="368"/>
      <c r="H477" s="322" t="str">
        <f>IF('Stations acquisition et recon.'!D463="","",'Stations acquisition et recon.'!D463)</f>
        <v/>
      </c>
      <c r="I477" s="286" t="str">
        <f>IF('Stations acquisition et recon.'!H463="","",'Stations acquisition et recon.'!H463)</f>
        <v/>
      </c>
      <c r="J477" s="286" t="str">
        <f>IF('Stations acquisition et recon.'!L463="","",'Stations acquisition et recon.'!L463)</f>
        <v/>
      </c>
      <c r="K477" s="286" t="str">
        <f>IF('Stations acquisition et recon.'!P463="","",'Stations acquisition et recon.'!P463)</f>
        <v/>
      </c>
    </row>
    <row r="478" spans="2:11" ht="60" customHeight="1" x14ac:dyDescent="0.25">
      <c r="B478" s="287" t="str">
        <f>IF('État de l''équipement'!C454="","",'État de l''équipement'!C454)</f>
        <v/>
      </c>
      <c r="C478" s="284" t="str">
        <f>IF('État de l''équipement'!D454="","",'État de l''équipement'!D454)</f>
        <v/>
      </c>
      <c r="D478" s="284" t="str">
        <f>IF('Calibration et stabilité du TDM'!N465="","",IF(AND('Calibration et stabilité du TDM'!N465="Conforme",'Calibration et stabilité du TDM'!O465="Conforme"),"Conforme", "Non conforme"))</f>
        <v/>
      </c>
      <c r="E478" s="366" t="str">
        <f>IF('Fonctionnement des indicateurs'!D451="","",'Fonctionnement des indicateurs'!D451)</f>
        <v/>
      </c>
      <c r="F478" s="367"/>
      <c r="G478" s="368"/>
      <c r="H478" s="322" t="str">
        <f>IF('Stations acquisition et recon.'!D464="","",'Stations acquisition et recon.'!D464)</f>
        <v/>
      </c>
      <c r="I478" s="286" t="str">
        <f>IF('Stations acquisition et recon.'!H464="","",'Stations acquisition et recon.'!H464)</f>
        <v/>
      </c>
      <c r="J478" s="286" t="str">
        <f>IF('Stations acquisition et recon.'!L464="","",'Stations acquisition et recon.'!L464)</f>
        <v/>
      </c>
      <c r="K478" s="286" t="str">
        <f>IF('Stations acquisition et recon.'!P464="","",'Stations acquisition et recon.'!P464)</f>
        <v/>
      </c>
    </row>
    <row r="479" spans="2:11" ht="60" customHeight="1" x14ac:dyDescent="0.25">
      <c r="B479" s="287" t="str">
        <f>IF('État de l''équipement'!C455="","",'État de l''équipement'!C455)</f>
        <v/>
      </c>
      <c r="C479" s="284" t="str">
        <f>IF('État de l''équipement'!D455="","",'État de l''équipement'!D455)</f>
        <v/>
      </c>
      <c r="D479" s="284" t="str">
        <f>IF('Calibration et stabilité du TDM'!N466="","",IF(AND('Calibration et stabilité du TDM'!N466="Conforme",'Calibration et stabilité du TDM'!O466="Conforme"),"Conforme", "Non conforme"))</f>
        <v/>
      </c>
      <c r="E479" s="366" t="str">
        <f>IF('Fonctionnement des indicateurs'!D452="","",'Fonctionnement des indicateurs'!D452)</f>
        <v/>
      </c>
      <c r="F479" s="367"/>
      <c r="G479" s="368"/>
      <c r="H479" s="322" t="str">
        <f>IF('Stations acquisition et recon.'!D465="","",'Stations acquisition et recon.'!D465)</f>
        <v/>
      </c>
      <c r="I479" s="286" t="str">
        <f>IF('Stations acquisition et recon.'!H465="","",'Stations acquisition et recon.'!H465)</f>
        <v/>
      </c>
      <c r="J479" s="286" t="str">
        <f>IF('Stations acquisition et recon.'!L465="","",'Stations acquisition et recon.'!L465)</f>
        <v/>
      </c>
      <c r="K479" s="286" t="str">
        <f>IF('Stations acquisition et recon.'!P465="","",'Stations acquisition et recon.'!P465)</f>
        <v/>
      </c>
    </row>
    <row r="480" spans="2:11" ht="60" customHeight="1" x14ac:dyDescent="0.25">
      <c r="B480" s="287" t="str">
        <f>IF('État de l''équipement'!C456="","",'État de l''équipement'!C456)</f>
        <v/>
      </c>
      <c r="C480" s="284" t="str">
        <f>IF('État de l''équipement'!D456="","",'État de l''équipement'!D456)</f>
        <v/>
      </c>
      <c r="D480" s="284" t="str">
        <f>IF('Calibration et stabilité du TDM'!N467="","",IF(AND('Calibration et stabilité du TDM'!N467="Conforme",'Calibration et stabilité du TDM'!O467="Conforme"),"Conforme", "Non conforme"))</f>
        <v/>
      </c>
      <c r="E480" s="366" t="str">
        <f>IF('Fonctionnement des indicateurs'!D453="","",'Fonctionnement des indicateurs'!D453)</f>
        <v/>
      </c>
      <c r="F480" s="367"/>
      <c r="G480" s="368"/>
      <c r="H480" s="322" t="str">
        <f>IF('Stations acquisition et recon.'!D466="","",'Stations acquisition et recon.'!D466)</f>
        <v/>
      </c>
      <c r="I480" s="286" t="str">
        <f>IF('Stations acquisition et recon.'!H466="","",'Stations acquisition et recon.'!H466)</f>
        <v/>
      </c>
      <c r="J480" s="286" t="str">
        <f>IF('Stations acquisition et recon.'!L466="","",'Stations acquisition et recon.'!L466)</f>
        <v/>
      </c>
      <c r="K480" s="286" t="str">
        <f>IF('Stations acquisition et recon.'!P466="","",'Stations acquisition et recon.'!P466)</f>
        <v/>
      </c>
    </row>
    <row r="481" spans="2:11" ht="60" customHeight="1" x14ac:dyDescent="0.25">
      <c r="B481" s="287" t="str">
        <f>IF('État de l''équipement'!C457="","",'État de l''équipement'!C457)</f>
        <v/>
      </c>
      <c r="C481" s="284" t="str">
        <f>IF('État de l''équipement'!D457="","",'État de l''équipement'!D457)</f>
        <v/>
      </c>
      <c r="D481" s="284" t="str">
        <f>IF('Calibration et stabilité du TDM'!N468="","",IF(AND('Calibration et stabilité du TDM'!N468="Conforme",'Calibration et stabilité du TDM'!O468="Conforme"),"Conforme", "Non conforme"))</f>
        <v/>
      </c>
      <c r="E481" s="366" t="str">
        <f>IF('Fonctionnement des indicateurs'!D454="","",'Fonctionnement des indicateurs'!D454)</f>
        <v/>
      </c>
      <c r="F481" s="367"/>
      <c r="G481" s="368"/>
      <c r="H481" s="322" t="str">
        <f>IF('Stations acquisition et recon.'!D467="","",'Stations acquisition et recon.'!D467)</f>
        <v/>
      </c>
      <c r="I481" s="286" t="str">
        <f>IF('Stations acquisition et recon.'!H467="","",'Stations acquisition et recon.'!H467)</f>
        <v/>
      </c>
      <c r="J481" s="286" t="str">
        <f>IF('Stations acquisition et recon.'!L467="","",'Stations acquisition et recon.'!L467)</f>
        <v/>
      </c>
      <c r="K481" s="286" t="str">
        <f>IF('Stations acquisition et recon.'!P467="","",'Stations acquisition et recon.'!P467)</f>
        <v/>
      </c>
    </row>
    <row r="482" spans="2:11" ht="60" customHeight="1" x14ac:dyDescent="0.25">
      <c r="B482" s="287" t="str">
        <f>IF('État de l''équipement'!C458="","",'État de l''équipement'!C458)</f>
        <v/>
      </c>
      <c r="C482" s="284" t="str">
        <f>IF('État de l''équipement'!D458="","",'État de l''équipement'!D458)</f>
        <v/>
      </c>
      <c r="D482" s="284" t="str">
        <f>IF('Calibration et stabilité du TDM'!N469="","",IF(AND('Calibration et stabilité du TDM'!N469="Conforme",'Calibration et stabilité du TDM'!O469="Conforme"),"Conforme", "Non conforme"))</f>
        <v/>
      </c>
      <c r="E482" s="366" t="str">
        <f>IF('Fonctionnement des indicateurs'!D455="","",'Fonctionnement des indicateurs'!D455)</f>
        <v/>
      </c>
      <c r="F482" s="367"/>
      <c r="G482" s="368"/>
      <c r="H482" s="322" t="str">
        <f>IF('Stations acquisition et recon.'!D468="","",'Stations acquisition et recon.'!D468)</f>
        <v/>
      </c>
      <c r="I482" s="286" t="str">
        <f>IF('Stations acquisition et recon.'!H468="","",'Stations acquisition et recon.'!H468)</f>
        <v/>
      </c>
      <c r="J482" s="286" t="str">
        <f>IF('Stations acquisition et recon.'!L468="","",'Stations acquisition et recon.'!L468)</f>
        <v/>
      </c>
      <c r="K482" s="286" t="str">
        <f>IF('Stations acquisition et recon.'!P468="","",'Stations acquisition et recon.'!P468)</f>
        <v/>
      </c>
    </row>
    <row r="483" spans="2:11" ht="60" customHeight="1" x14ac:dyDescent="0.25">
      <c r="B483" s="287" t="str">
        <f>IF('État de l''équipement'!C459="","",'État de l''équipement'!C459)</f>
        <v/>
      </c>
      <c r="C483" s="284" t="str">
        <f>IF('État de l''équipement'!D459="","",'État de l''équipement'!D459)</f>
        <v/>
      </c>
      <c r="D483" s="284" t="str">
        <f>IF('Calibration et stabilité du TDM'!N470="","",IF(AND('Calibration et stabilité du TDM'!N470="Conforme",'Calibration et stabilité du TDM'!O470="Conforme"),"Conforme", "Non conforme"))</f>
        <v/>
      </c>
      <c r="E483" s="366" t="str">
        <f>IF('Fonctionnement des indicateurs'!D456="","",'Fonctionnement des indicateurs'!D456)</f>
        <v/>
      </c>
      <c r="F483" s="367"/>
      <c r="G483" s="368"/>
      <c r="H483" s="322" t="str">
        <f>IF('Stations acquisition et recon.'!D469="","",'Stations acquisition et recon.'!D469)</f>
        <v/>
      </c>
      <c r="I483" s="286" t="str">
        <f>IF('Stations acquisition et recon.'!H469="","",'Stations acquisition et recon.'!H469)</f>
        <v/>
      </c>
      <c r="J483" s="286" t="str">
        <f>IF('Stations acquisition et recon.'!L469="","",'Stations acquisition et recon.'!L469)</f>
        <v/>
      </c>
      <c r="K483" s="286" t="str">
        <f>IF('Stations acquisition et recon.'!P469="","",'Stations acquisition et recon.'!P469)</f>
        <v/>
      </c>
    </row>
    <row r="484" spans="2:11" ht="60" customHeight="1" x14ac:dyDescent="0.25">
      <c r="B484" s="287" t="str">
        <f>IF('État de l''équipement'!C460="","",'État de l''équipement'!C460)</f>
        <v/>
      </c>
      <c r="C484" s="284" t="str">
        <f>IF('État de l''équipement'!D460="","",'État de l''équipement'!D460)</f>
        <v/>
      </c>
      <c r="D484" s="284" t="str">
        <f>IF('Calibration et stabilité du TDM'!N471="","",IF(AND('Calibration et stabilité du TDM'!N471="Conforme",'Calibration et stabilité du TDM'!O471="Conforme"),"Conforme", "Non conforme"))</f>
        <v/>
      </c>
      <c r="E484" s="366" t="str">
        <f>IF('Fonctionnement des indicateurs'!D457="","",'Fonctionnement des indicateurs'!D457)</f>
        <v/>
      </c>
      <c r="F484" s="367"/>
      <c r="G484" s="368"/>
      <c r="H484" s="322" t="str">
        <f>IF('Stations acquisition et recon.'!D470="","",'Stations acquisition et recon.'!D470)</f>
        <v/>
      </c>
      <c r="I484" s="286" t="str">
        <f>IF('Stations acquisition et recon.'!H470="","",'Stations acquisition et recon.'!H470)</f>
        <v/>
      </c>
      <c r="J484" s="286" t="str">
        <f>IF('Stations acquisition et recon.'!L470="","",'Stations acquisition et recon.'!L470)</f>
        <v/>
      </c>
      <c r="K484" s="286" t="str">
        <f>IF('Stations acquisition et recon.'!P470="","",'Stations acquisition et recon.'!P470)</f>
        <v/>
      </c>
    </row>
    <row r="485" spans="2:11" ht="60" customHeight="1" x14ac:dyDescent="0.25">
      <c r="B485" s="287" t="str">
        <f>IF('État de l''équipement'!C461="","",'État de l''équipement'!C461)</f>
        <v/>
      </c>
      <c r="C485" s="284" t="str">
        <f>IF('État de l''équipement'!D461="","",'État de l''équipement'!D461)</f>
        <v/>
      </c>
      <c r="D485" s="284" t="str">
        <f>IF('Calibration et stabilité du TDM'!N472="","",IF(AND('Calibration et stabilité du TDM'!N472="Conforme",'Calibration et stabilité du TDM'!O472="Conforme"),"Conforme", "Non conforme"))</f>
        <v/>
      </c>
      <c r="E485" s="366" t="str">
        <f>IF('Fonctionnement des indicateurs'!D458="","",'Fonctionnement des indicateurs'!D458)</f>
        <v/>
      </c>
      <c r="F485" s="367"/>
      <c r="G485" s="368"/>
      <c r="H485" s="285" t="str">
        <f>IF('Stations acquisition et recon.'!D471="","",'Stations acquisition et recon.'!D471)</f>
        <v/>
      </c>
      <c r="I485" s="286" t="str">
        <f>IF('Stations acquisition et recon.'!H471="","",'Stations acquisition et recon.'!H471)</f>
        <v/>
      </c>
      <c r="J485" s="286" t="str">
        <f>IF('Stations acquisition et recon.'!L471="","",'Stations acquisition et recon.'!L471)</f>
        <v/>
      </c>
      <c r="K485" s="286" t="str">
        <f>IF('Stations acquisition et recon.'!P471="","",'Stations acquisition et recon.'!P471)</f>
        <v/>
      </c>
    </row>
    <row r="486" spans="2:11" ht="60" customHeight="1" x14ac:dyDescent="0.25">
      <c r="B486" s="287" t="str">
        <f>IF('État de l''équipement'!C462="","",'État de l''équipement'!C462)</f>
        <v/>
      </c>
      <c r="C486" s="284" t="str">
        <f>IF('État de l''équipement'!D462="","",'État de l''équipement'!D462)</f>
        <v/>
      </c>
      <c r="D486" s="284" t="str">
        <f>IF('Calibration et stabilité du TDM'!N473="","",IF(AND('Calibration et stabilité du TDM'!N473="Conforme",'Calibration et stabilité du TDM'!O473="Conforme"),"Conforme", "Non conforme"))</f>
        <v/>
      </c>
      <c r="E486" s="366" t="str">
        <f>IF('Fonctionnement des indicateurs'!D459="","",'Fonctionnement des indicateurs'!D459)</f>
        <v/>
      </c>
      <c r="F486" s="367"/>
      <c r="G486" s="368"/>
      <c r="H486" s="285" t="str">
        <f>IF('Stations acquisition et recon.'!D472="","",'Stations acquisition et recon.'!D472)</f>
        <v/>
      </c>
      <c r="I486" s="286" t="str">
        <f>IF('Stations acquisition et recon.'!H472="","",'Stations acquisition et recon.'!H472)</f>
        <v/>
      </c>
      <c r="J486" s="286" t="str">
        <f>IF('Stations acquisition et recon.'!L472="","",'Stations acquisition et recon.'!L472)</f>
        <v/>
      </c>
      <c r="K486" s="286" t="str">
        <f>IF('Stations acquisition et recon.'!P472="","",'Stations acquisition et recon.'!P472)</f>
        <v/>
      </c>
    </row>
    <row r="487" spans="2:11" ht="60" customHeight="1" x14ac:dyDescent="0.25">
      <c r="B487" s="287" t="str">
        <f>IF('État de l''équipement'!C463="","",'État de l''équipement'!C463)</f>
        <v/>
      </c>
      <c r="C487" s="284" t="str">
        <f>IF('État de l''équipement'!D463="","",'État de l''équipement'!D463)</f>
        <v/>
      </c>
      <c r="D487" s="284" t="str">
        <f>IF('Calibration et stabilité du TDM'!N474="","",IF(AND('Calibration et stabilité du TDM'!N474="Conforme",'Calibration et stabilité du TDM'!O474="Conforme"),"Conforme", "Non conforme"))</f>
        <v/>
      </c>
      <c r="E487" s="366" t="str">
        <f>IF('Fonctionnement des indicateurs'!D460="","",'Fonctionnement des indicateurs'!D460)</f>
        <v/>
      </c>
      <c r="F487" s="367"/>
      <c r="G487" s="368"/>
      <c r="H487" s="285" t="str">
        <f>IF('Stations acquisition et recon.'!D473="","",'Stations acquisition et recon.'!D473)</f>
        <v/>
      </c>
      <c r="I487" s="286" t="str">
        <f>IF('Stations acquisition et recon.'!H473="","",'Stations acquisition et recon.'!H473)</f>
        <v/>
      </c>
      <c r="J487" s="286" t="str">
        <f>IF('Stations acquisition et recon.'!L473="","",'Stations acquisition et recon.'!L473)</f>
        <v/>
      </c>
      <c r="K487" s="286" t="str">
        <f>IF('Stations acquisition et recon.'!P473="","",'Stations acquisition et recon.'!P473)</f>
        <v/>
      </c>
    </row>
    <row r="488" spans="2:11" ht="60" customHeight="1" x14ac:dyDescent="0.25">
      <c r="B488" s="287" t="str">
        <f>IF('État de l''équipement'!C464="","",'État de l''équipement'!C464)</f>
        <v/>
      </c>
      <c r="C488" s="284" t="str">
        <f>IF('État de l''équipement'!D464="","",'État de l''équipement'!D464)</f>
        <v/>
      </c>
      <c r="D488" s="284" t="str">
        <f>IF('Calibration et stabilité du TDM'!N475="","",IF(AND('Calibration et stabilité du TDM'!N475="Conforme",'Calibration et stabilité du TDM'!O475="Conforme"),"Conforme", "Non conforme"))</f>
        <v/>
      </c>
      <c r="E488" s="366" t="str">
        <f>IF('Fonctionnement des indicateurs'!D461="","",'Fonctionnement des indicateurs'!D461)</f>
        <v/>
      </c>
      <c r="F488" s="367"/>
      <c r="G488" s="368"/>
      <c r="H488" s="285" t="str">
        <f>IF('Stations acquisition et recon.'!D474="","",'Stations acquisition et recon.'!D474)</f>
        <v/>
      </c>
      <c r="I488" s="286" t="str">
        <f>IF('Stations acquisition et recon.'!H474="","",'Stations acquisition et recon.'!H474)</f>
        <v/>
      </c>
      <c r="J488" s="286" t="str">
        <f>IF('Stations acquisition et recon.'!L474="","",'Stations acquisition et recon.'!L474)</f>
        <v/>
      </c>
      <c r="K488" s="286" t="str">
        <f>IF('Stations acquisition et recon.'!P474="","",'Stations acquisition et recon.'!P474)</f>
        <v/>
      </c>
    </row>
    <row r="489" spans="2:11" ht="60" customHeight="1" x14ac:dyDescent="0.25">
      <c r="B489" s="287" t="str">
        <f>IF('État de l''équipement'!C465="","",'État de l''équipement'!C465)</f>
        <v/>
      </c>
      <c r="C489" s="284" t="str">
        <f>IF('État de l''équipement'!D465="","",'État de l''équipement'!D465)</f>
        <v/>
      </c>
      <c r="D489" s="284" t="str">
        <f>IF('Calibration et stabilité du TDM'!N476="","",IF(AND('Calibration et stabilité du TDM'!N476="Conforme",'Calibration et stabilité du TDM'!O476="Conforme"),"Conforme", "Non conforme"))</f>
        <v/>
      </c>
      <c r="E489" s="366" t="str">
        <f>IF('Fonctionnement des indicateurs'!D462="","",'Fonctionnement des indicateurs'!D462)</f>
        <v/>
      </c>
      <c r="F489" s="367"/>
      <c r="G489" s="368"/>
      <c r="H489" s="285" t="str">
        <f>IF('Stations acquisition et recon.'!D475="","",'Stations acquisition et recon.'!D475)</f>
        <v/>
      </c>
      <c r="I489" s="286" t="str">
        <f>IF('Stations acquisition et recon.'!H475="","",'Stations acquisition et recon.'!H475)</f>
        <v/>
      </c>
      <c r="J489" s="286" t="str">
        <f>IF('Stations acquisition et recon.'!L475="","",'Stations acquisition et recon.'!L475)</f>
        <v/>
      </c>
      <c r="K489" s="286" t="str">
        <f>IF('Stations acquisition et recon.'!P475="","",'Stations acquisition et recon.'!P475)</f>
        <v/>
      </c>
    </row>
    <row r="490" spans="2:11" ht="60" customHeight="1" x14ac:dyDescent="0.25">
      <c r="B490" s="287" t="str">
        <f>IF('État de l''équipement'!C466="","",'État de l''équipement'!C466)</f>
        <v/>
      </c>
      <c r="C490" s="284" t="str">
        <f>IF('État de l''équipement'!D466="","",'État de l''équipement'!D466)</f>
        <v/>
      </c>
      <c r="D490" s="284" t="str">
        <f>IF('Calibration et stabilité du TDM'!N477="","",IF(AND('Calibration et stabilité du TDM'!N477="Conforme",'Calibration et stabilité du TDM'!O477="Conforme"),"Conforme", "Non conforme"))</f>
        <v/>
      </c>
      <c r="E490" s="366" t="str">
        <f>IF('Fonctionnement des indicateurs'!D463="","",'Fonctionnement des indicateurs'!D463)</f>
        <v/>
      </c>
      <c r="F490" s="367"/>
      <c r="G490" s="368"/>
      <c r="H490" s="285" t="str">
        <f>IF('Stations acquisition et recon.'!D476="","",'Stations acquisition et recon.'!D476)</f>
        <v/>
      </c>
      <c r="I490" s="286" t="str">
        <f>IF('Stations acquisition et recon.'!H476="","",'Stations acquisition et recon.'!H476)</f>
        <v/>
      </c>
      <c r="J490" s="286" t="str">
        <f>IF('Stations acquisition et recon.'!L476="","",'Stations acquisition et recon.'!L476)</f>
        <v/>
      </c>
      <c r="K490" s="286" t="str">
        <f>IF('Stations acquisition et recon.'!P476="","",'Stations acquisition et recon.'!P476)</f>
        <v/>
      </c>
    </row>
    <row r="491" spans="2:11" ht="60" customHeight="1" x14ac:dyDescent="0.25">
      <c r="B491" s="287" t="str">
        <f>IF('État de l''équipement'!C467="","",'État de l''équipement'!C467)</f>
        <v/>
      </c>
      <c r="C491" s="284" t="str">
        <f>IF('État de l''équipement'!D467="","",'État de l''équipement'!D467)</f>
        <v/>
      </c>
      <c r="D491" s="284" t="str">
        <f>IF('Calibration et stabilité du TDM'!N478="","",IF(AND('Calibration et stabilité du TDM'!N478="Conforme",'Calibration et stabilité du TDM'!O478="Conforme"),"Conforme", "Non conforme"))</f>
        <v/>
      </c>
      <c r="E491" s="366" t="str">
        <f>IF('Fonctionnement des indicateurs'!D464="","",'Fonctionnement des indicateurs'!D464)</f>
        <v/>
      </c>
      <c r="F491" s="367"/>
      <c r="G491" s="368"/>
      <c r="H491" s="285" t="str">
        <f>IF('Stations acquisition et recon.'!D477="","",'Stations acquisition et recon.'!D477)</f>
        <v/>
      </c>
      <c r="I491" s="286" t="str">
        <f>IF('Stations acquisition et recon.'!H477="","",'Stations acquisition et recon.'!H477)</f>
        <v/>
      </c>
      <c r="J491" s="286" t="str">
        <f>IF('Stations acquisition et recon.'!L477="","",'Stations acquisition et recon.'!L477)</f>
        <v/>
      </c>
      <c r="K491" s="286" t="str">
        <f>IF('Stations acquisition et recon.'!P477="","",'Stations acquisition et recon.'!P477)</f>
        <v/>
      </c>
    </row>
    <row r="492" spans="2:11" ht="60" customHeight="1" x14ac:dyDescent="0.25">
      <c r="B492" s="287" t="str">
        <f>IF('État de l''équipement'!C468="","",'État de l''équipement'!C468)</f>
        <v/>
      </c>
      <c r="C492" s="284" t="str">
        <f>IF('État de l''équipement'!D468="","",'État de l''équipement'!D468)</f>
        <v/>
      </c>
      <c r="D492" s="284" t="str">
        <f>IF('Calibration et stabilité du TDM'!N479="","",IF(AND('Calibration et stabilité du TDM'!N479="Conforme",'Calibration et stabilité du TDM'!O479="Conforme"),"Conforme", "Non conforme"))</f>
        <v/>
      </c>
      <c r="E492" s="366" t="str">
        <f>IF('Fonctionnement des indicateurs'!D465="","",'Fonctionnement des indicateurs'!D465)</f>
        <v/>
      </c>
      <c r="F492" s="367"/>
      <c r="G492" s="368"/>
      <c r="H492" s="285" t="str">
        <f>IF('Stations acquisition et recon.'!D478="","",'Stations acquisition et recon.'!D478)</f>
        <v/>
      </c>
      <c r="I492" s="286" t="str">
        <f>IF('Stations acquisition et recon.'!H478="","",'Stations acquisition et recon.'!H478)</f>
        <v/>
      </c>
      <c r="J492" s="286" t="str">
        <f>IF('Stations acquisition et recon.'!L478="","",'Stations acquisition et recon.'!L478)</f>
        <v/>
      </c>
      <c r="K492" s="286" t="str">
        <f>IF('Stations acquisition et recon.'!P478="","",'Stations acquisition et recon.'!P478)</f>
        <v/>
      </c>
    </row>
    <row r="493" spans="2:11" ht="60" customHeight="1" x14ac:dyDescent="0.25">
      <c r="B493" s="287" t="str">
        <f>IF('État de l''équipement'!C469="","",'État de l''équipement'!C469)</f>
        <v/>
      </c>
      <c r="C493" s="284" t="str">
        <f>IF('État de l''équipement'!D469="","",'État de l''équipement'!D469)</f>
        <v/>
      </c>
      <c r="D493" s="284" t="str">
        <f>IF('Calibration et stabilité du TDM'!N480="","",IF(AND('Calibration et stabilité du TDM'!N480="Conforme",'Calibration et stabilité du TDM'!O480="Conforme"),"Conforme", "Non conforme"))</f>
        <v/>
      </c>
      <c r="E493" s="366" t="str">
        <f>IF('Fonctionnement des indicateurs'!D466="","",'Fonctionnement des indicateurs'!D466)</f>
        <v/>
      </c>
      <c r="F493" s="367"/>
      <c r="G493" s="368"/>
      <c r="H493" s="285" t="str">
        <f>IF('Stations acquisition et recon.'!D479="","",'Stations acquisition et recon.'!D479)</f>
        <v/>
      </c>
      <c r="I493" s="286" t="str">
        <f>IF('Stations acquisition et recon.'!H479="","",'Stations acquisition et recon.'!H479)</f>
        <v/>
      </c>
      <c r="J493" s="286" t="str">
        <f>IF('Stations acquisition et recon.'!L479="","",'Stations acquisition et recon.'!L479)</f>
        <v/>
      </c>
      <c r="K493" s="286" t="str">
        <f>IF('Stations acquisition et recon.'!P479="","",'Stations acquisition et recon.'!P479)</f>
        <v/>
      </c>
    </row>
    <row r="494" spans="2:11" ht="60" customHeight="1" x14ac:dyDescent="0.25">
      <c r="B494" s="287" t="str">
        <f>IF('État de l''équipement'!C470="","",'État de l''équipement'!C470)</f>
        <v/>
      </c>
      <c r="C494" s="284" t="str">
        <f>IF('État de l''équipement'!D470="","",'État de l''équipement'!D470)</f>
        <v/>
      </c>
      <c r="D494" s="284" t="str">
        <f>IF('Calibration et stabilité du TDM'!N481="","",IF(AND('Calibration et stabilité du TDM'!N481="Conforme",'Calibration et stabilité du TDM'!O481="Conforme"),"Conforme", "Non conforme"))</f>
        <v/>
      </c>
      <c r="E494" s="366" t="str">
        <f>IF('Fonctionnement des indicateurs'!D467="","",'Fonctionnement des indicateurs'!D467)</f>
        <v/>
      </c>
      <c r="F494" s="367"/>
      <c r="G494" s="368"/>
      <c r="H494" s="285" t="str">
        <f>IF('Stations acquisition et recon.'!D480="","",'Stations acquisition et recon.'!D480)</f>
        <v/>
      </c>
      <c r="I494" s="286" t="str">
        <f>IF('Stations acquisition et recon.'!H480="","",'Stations acquisition et recon.'!H480)</f>
        <v/>
      </c>
      <c r="J494" s="286" t="str">
        <f>IF('Stations acquisition et recon.'!L480="","",'Stations acquisition et recon.'!L480)</f>
        <v/>
      </c>
      <c r="K494" s="286" t="str">
        <f>IF('Stations acquisition et recon.'!P480="","",'Stations acquisition et recon.'!P480)</f>
        <v/>
      </c>
    </row>
    <row r="495" spans="2:11" ht="60" customHeight="1" x14ac:dyDescent="0.25">
      <c r="B495" s="287" t="str">
        <f>IF('État de l''équipement'!C471="","",'État de l''équipement'!C471)</f>
        <v/>
      </c>
      <c r="C495" s="284" t="str">
        <f>IF('État de l''équipement'!D471="","",'État de l''équipement'!D471)</f>
        <v/>
      </c>
      <c r="D495" s="284" t="str">
        <f>IF('Calibration et stabilité du TDM'!N482="","",IF(AND('Calibration et stabilité du TDM'!N482="Conforme",'Calibration et stabilité du TDM'!O482="Conforme"),"Conforme", "Non conforme"))</f>
        <v/>
      </c>
      <c r="E495" s="366" t="str">
        <f>IF('Fonctionnement des indicateurs'!D468="","",'Fonctionnement des indicateurs'!D468)</f>
        <v/>
      </c>
      <c r="F495" s="367"/>
      <c r="G495" s="368"/>
      <c r="H495" s="285" t="str">
        <f>IF('Stations acquisition et recon.'!D481="","",'Stations acquisition et recon.'!D481)</f>
        <v/>
      </c>
      <c r="I495" s="286" t="str">
        <f>IF('Stations acquisition et recon.'!H481="","",'Stations acquisition et recon.'!H481)</f>
        <v/>
      </c>
      <c r="J495" s="286" t="str">
        <f>IF('Stations acquisition et recon.'!L481="","",'Stations acquisition et recon.'!L481)</f>
        <v/>
      </c>
      <c r="K495" s="286" t="str">
        <f>IF('Stations acquisition et recon.'!P481="","",'Stations acquisition et recon.'!P481)</f>
        <v/>
      </c>
    </row>
    <row r="496" spans="2:11" ht="60" customHeight="1" x14ac:dyDescent="0.25">
      <c r="B496" s="287" t="str">
        <f>IF('État de l''équipement'!C472="","",'État de l''équipement'!C472)</f>
        <v/>
      </c>
      <c r="C496" s="284" t="str">
        <f>IF('État de l''équipement'!D472="","",'État de l''équipement'!D472)</f>
        <v/>
      </c>
      <c r="D496" s="284" t="str">
        <f>IF('Calibration et stabilité du TDM'!N483="","",IF(AND('Calibration et stabilité du TDM'!N483="Conforme",'Calibration et stabilité du TDM'!O483="Conforme"),"Conforme", "Non conforme"))</f>
        <v/>
      </c>
      <c r="E496" s="366" t="str">
        <f>IF('Fonctionnement des indicateurs'!D469="","",'Fonctionnement des indicateurs'!D469)</f>
        <v/>
      </c>
      <c r="F496" s="367"/>
      <c r="G496" s="368"/>
      <c r="H496" s="285" t="str">
        <f>IF('Stations acquisition et recon.'!D482="","",'Stations acquisition et recon.'!D482)</f>
        <v/>
      </c>
      <c r="I496" s="286" t="str">
        <f>IF('Stations acquisition et recon.'!H482="","",'Stations acquisition et recon.'!H482)</f>
        <v/>
      </c>
      <c r="J496" s="286" t="str">
        <f>IF('Stations acquisition et recon.'!L482="","",'Stations acquisition et recon.'!L482)</f>
        <v/>
      </c>
      <c r="K496" s="286" t="str">
        <f>IF('Stations acquisition et recon.'!P482="","",'Stations acquisition et recon.'!P482)</f>
        <v/>
      </c>
    </row>
    <row r="497" spans="2:11" ht="60" customHeight="1" x14ac:dyDescent="0.25">
      <c r="B497" s="287" t="str">
        <f>IF('État de l''équipement'!C473="","",'État de l''équipement'!C473)</f>
        <v/>
      </c>
      <c r="C497" s="284" t="str">
        <f>IF('État de l''équipement'!D473="","",'État de l''équipement'!D473)</f>
        <v/>
      </c>
      <c r="D497" s="284" t="str">
        <f>IF('Calibration et stabilité du TDM'!N484="","",IF(AND('Calibration et stabilité du TDM'!N484="Conforme",'Calibration et stabilité du TDM'!O484="Conforme"),"Conforme", "Non conforme"))</f>
        <v/>
      </c>
      <c r="E497" s="366" t="str">
        <f>IF('Fonctionnement des indicateurs'!D470="","",'Fonctionnement des indicateurs'!D470)</f>
        <v/>
      </c>
      <c r="F497" s="367"/>
      <c r="G497" s="368"/>
      <c r="H497" s="285" t="str">
        <f>IF('Stations acquisition et recon.'!D483="","",'Stations acquisition et recon.'!D483)</f>
        <v/>
      </c>
      <c r="I497" s="286" t="str">
        <f>IF('Stations acquisition et recon.'!H483="","",'Stations acquisition et recon.'!H483)</f>
        <v/>
      </c>
      <c r="J497" s="286" t="str">
        <f>IF('Stations acquisition et recon.'!L483="","",'Stations acquisition et recon.'!L483)</f>
        <v/>
      </c>
      <c r="K497" s="286" t="str">
        <f>IF('Stations acquisition et recon.'!P483="","",'Stations acquisition et recon.'!P483)</f>
        <v/>
      </c>
    </row>
    <row r="498" spans="2:11" ht="60" customHeight="1" x14ac:dyDescent="0.25">
      <c r="B498" s="287" t="str">
        <f>IF('État de l''équipement'!C474="","",'État de l''équipement'!C474)</f>
        <v/>
      </c>
      <c r="C498" s="284" t="str">
        <f>IF('État de l''équipement'!D474="","",'État de l''équipement'!D474)</f>
        <v/>
      </c>
      <c r="D498" s="284" t="str">
        <f>IF('Calibration et stabilité du TDM'!N485="","",IF(AND('Calibration et stabilité du TDM'!N485="Conforme",'Calibration et stabilité du TDM'!O485="Conforme"),"Conforme", "Non conforme"))</f>
        <v/>
      </c>
      <c r="E498" s="366" t="str">
        <f>IF('Fonctionnement des indicateurs'!D471="","",'Fonctionnement des indicateurs'!D471)</f>
        <v/>
      </c>
      <c r="F498" s="367"/>
      <c r="G498" s="368"/>
      <c r="H498" s="285" t="str">
        <f>IF('Stations acquisition et recon.'!D484="","",'Stations acquisition et recon.'!D484)</f>
        <v/>
      </c>
      <c r="I498" s="286" t="str">
        <f>IF('Stations acquisition et recon.'!H484="","",'Stations acquisition et recon.'!H484)</f>
        <v/>
      </c>
      <c r="J498" s="286" t="str">
        <f>IF('Stations acquisition et recon.'!L484="","",'Stations acquisition et recon.'!L484)</f>
        <v/>
      </c>
      <c r="K498" s="286" t="str">
        <f>IF('Stations acquisition et recon.'!P484="","",'Stations acquisition et recon.'!P484)</f>
        <v/>
      </c>
    </row>
    <row r="499" spans="2:11" ht="60" customHeight="1" x14ac:dyDescent="0.25">
      <c r="B499" s="287" t="str">
        <f>IF('État de l''équipement'!C475="","",'État de l''équipement'!C475)</f>
        <v/>
      </c>
      <c r="C499" s="284" t="str">
        <f>IF('État de l''équipement'!D475="","",'État de l''équipement'!D475)</f>
        <v/>
      </c>
      <c r="D499" s="284" t="str">
        <f>IF('Calibration et stabilité du TDM'!N486="","",IF(AND('Calibration et stabilité du TDM'!N486="Conforme",'Calibration et stabilité du TDM'!O486="Conforme"),"Conforme", "Non conforme"))</f>
        <v/>
      </c>
      <c r="E499" s="366" t="str">
        <f>IF('Fonctionnement des indicateurs'!D472="","",'Fonctionnement des indicateurs'!D472)</f>
        <v/>
      </c>
      <c r="F499" s="367"/>
      <c r="G499" s="368"/>
      <c r="H499" s="285" t="str">
        <f>IF('Stations acquisition et recon.'!D485="","",'Stations acquisition et recon.'!D485)</f>
        <v/>
      </c>
      <c r="I499" s="286" t="str">
        <f>IF('Stations acquisition et recon.'!H485="","",'Stations acquisition et recon.'!H485)</f>
        <v/>
      </c>
      <c r="J499" s="286" t="str">
        <f>IF('Stations acquisition et recon.'!L485="","",'Stations acquisition et recon.'!L485)</f>
        <v/>
      </c>
      <c r="K499" s="286" t="str">
        <f>IF('Stations acquisition et recon.'!P485="","",'Stations acquisition et recon.'!P485)</f>
        <v/>
      </c>
    </row>
    <row r="500" spans="2:11" ht="60" customHeight="1" x14ac:dyDescent="0.25">
      <c r="B500" s="287" t="str">
        <f>IF('État de l''équipement'!C476="","",'État de l''équipement'!C476)</f>
        <v/>
      </c>
      <c r="C500" s="284" t="str">
        <f>IF('État de l''équipement'!D476="","",'État de l''équipement'!D476)</f>
        <v/>
      </c>
      <c r="D500" s="284" t="str">
        <f>IF('Calibration et stabilité du TDM'!N487="","",IF(AND('Calibration et stabilité du TDM'!N487="Conforme",'Calibration et stabilité du TDM'!O487="Conforme"),"Conforme", "Non conforme"))</f>
        <v/>
      </c>
      <c r="E500" s="366" t="str">
        <f>IF('Fonctionnement des indicateurs'!D473="","",'Fonctionnement des indicateurs'!D473)</f>
        <v/>
      </c>
      <c r="F500" s="367"/>
      <c r="G500" s="368"/>
      <c r="H500" s="323" t="str">
        <f>IF('Stations acquisition et recon.'!D486="","",'Stations acquisition et recon.'!D486)</f>
        <v/>
      </c>
      <c r="I500" s="286" t="str">
        <f>IF('Stations acquisition et recon.'!H486="","",'Stations acquisition et recon.'!H486)</f>
        <v/>
      </c>
      <c r="J500" s="286" t="str">
        <f>IF('Stations acquisition et recon.'!L486="","",'Stations acquisition et recon.'!L486)</f>
        <v/>
      </c>
      <c r="K500" s="286" t="str">
        <f>IF('Stations acquisition et recon.'!P486="","",'Stations acquisition et recon.'!P486)</f>
        <v/>
      </c>
    </row>
    <row r="501" spans="2:11" ht="60" customHeight="1" x14ac:dyDescent="0.25">
      <c r="B501" s="283" t="str">
        <f>IF('État de l''équipement'!C477="","",'État de l''équipement'!C477)</f>
        <v/>
      </c>
      <c r="C501" s="284" t="str">
        <f>IF('État de l''équipement'!D477="","",'État de l''équipement'!D477)</f>
        <v/>
      </c>
      <c r="D501" s="284" t="str">
        <f>IF('Calibration et stabilité du TDM'!N488="","",IF(AND('Calibration et stabilité du TDM'!N488="Conforme",'Calibration et stabilité du TDM'!O488="Conforme"),"Conforme", "Non conforme"))</f>
        <v/>
      </c>
      <c r="E501" s="366" t="str">
        <f>IF('Fonctionnement des indicateurs'!D474="","",'Fonctionnement des indicateurs'!D474)</f>
        <v/>
      </c>
      <c r="F501" s="367"/>
      <c r="G501" s="368"/>
      <c r="H501" s="322" t="str">
        <f>IF('Stations acquisition et recon.'!D487="","",'Stations acquisition et recon.'!D487)</f>
        <v/>
      </c>
      <c r="I501" s="286" t="str">
        <f>IF('Stations acquisition et recon.'!H487="","",'Stations acquisition et recon.'!H487)</f>
        <v/>
      </c>
      <c r="J501" s="286" t="str">
        <f>IF('Stations acquisition et recon.'!L487="","",'Stations acquisition et recon.'!L487)</f>
        <v/>
      </c>
      <c r="K501" s="286" t="str">
        <f>IF('Stations acquisition et recon.'!P487="","",'Stations acquisition et recon.'!P487)</f>
        <v/>
      </c>
    </row>
    <row r="502" spans="2:11" ht="60" customHeight="1" x14ac:dyDescent="0.25">
      <c r="B502" s="287" t="str">
        <f>IF('État de l''équipement'!C478="","",'État de l''équipement'!C478)</f>
        <v/>
      </c>
      <c r="C502" s="284" t="str">
        <f>IF('État de l''équipement'!D478="","",'État de l''équipement'!D478)</f>
        <v/>
      </c>
      <c r="D502" s="284" t="str">
        <f>IF('Calibration et stabilité du TDM'!N489="","",IF(AND('Calibration et stabilité du TDM'!N489="Conforme",'Calibration et stabilité du TDM'!O489="Conforme"),"Conforme", "Non conforme"))</f>
        <v/>
      </c>
      <c r="E502" s="366" t="str">
        <f>IF('Fonctionnement des indicateurs'!D475="","",'Fonctionnement des indicateurs'!D475)</f>
        <v/>
      </c>
      <c r="F502" s="367"/>
      <c r="G502" s="368"/>
      <c r="H502" s="322" t="str">
        <f>IF('Stations acquisition et recon.'!D488="","",'Stations acquisition et recon.'!D488)</f>
        <v/>
      </c>
      <c r="I502" s="286" t="str">
        <f>IF('Stations acquisition et recon.'!H488="","",'Stations acquisition et recon.'!H488)</f>
        <v/>
      </c>
      <c r="J502" s="286" t="str">
        <f>IF('Stations acquisition et recon.'!L488="","",'Stations acquisition et recon.'!L488)</f>
        <v/>
      </c>
      <c r="K502" s="286" t="str">
        <f>IF('Stations acquisition et recon.'!P488="","",'Stations acquisition et recon.'!P488)</f>
        <v/>
      </c>
    </row>
    <row r="503" spans="2:11" ht="60" customHeight="1" x14ac:dyDescent="0.25">
      <c r="B503" s="287" t="str">
        <f>IF('État de l''équipement'!C479="","",'État de l''équipement'!C479)</f>
        <v/>
      </c>
      <c r="C503" s="284" t="str">
        <f>IF('État de l''équipement'!D479="","",'État de l''équipement'!D479)</f>
        <v/>
      </c>
      <c r="D503" s="284" t="str">
        <f>IF('Calibration et stabilité du TDM'!N490="","",IF(AND('Calibration et stabilité du TDM'!N490="Conforme",'Calibration et stabilité du TDM'!O490="Conforme"),"Conforme", "Non conforme"))</f>
        <v/>
      </c>
      <c r="E503" s="366" t="str">
        <f>IF('Fonctionnement des indicateurs'!D476="","",'Fonctionnement des indicateurs'!D476)</f>
        <v/>
      </c>
      <c r="F503" s="367"/>
      <c r="G503" s="368"/>
      <c r="H503" s="322" t="str">
        <f>IF('Stations acquisition et recon.'!D489="","",'Stations acquisition et recon.'!D489)</f>
        <v/>
      </c>
      <c r="I503" s="286" t="str">
        <f>IF('Stations acquisition et recon.'!H489="","",'Stations acquisition et recon.'!H489)</f>
        <v/>
      </c>
      <c r="J503" s="286" t="str">
        <f>IF('Stations acquisition et recon.'!L489="","",'Stations acquisition et recon.'!L489)</f>
        <v/>
      </c>
      <c r="K503" s="286" t="str">
        <f>IF('Stations acquisition et recon.'!P489="","",'Stations acquisition et recon.'!P489)</f>
        <v/>
      </c>
    </row>
    <row r="504" spans="2:11" ht="60" customHeight="1" x14ac:dyDescent="0.25">
      <c r="B504" s="287" t="str">
        <f>IF('État de l''équipement'!C480="","",'État de l''équipement'!C480)</f>
        <v/>
      </c>
      <c r="C504" s="284" t="str">
        <f>IF('État de l''équipement'!D480="","",'État de l''équipement'!D480)</f>
        <v/>
      </c>
      <c r="D504" s="284" t="str">
        <f>IF('Calibration et stabilité du TDM'!N491="","",IF(AND('Calibration et stabilité du TDM'!N491="Conforme",'Calibration et stabilité du TDM'!O491="Conforme"),"Conforme", "Non conforme"))</f>
        <v/>
      </c>
      <c r="E504" s="366" t="str">
        <f>IF('Fonctionnement des indicateurs'!D477="","",'Fonctionnement des indicateurs'!D477)</f>
        <v/>
      </c>
      <c r="F504" s="367"/>
      <c r="G504" s="368"/>
      <c r="H504" s="322" t="str">
        <f>IF('Stations acquisition et recon.'!D490="","",'Stations acquisition et recon.'!D490)</f>
        <v/>
      </c>
      <c r="I504" s="286" t="str">
        <f>IF('Stations acquisition et recon.'!H490="","",'Stations acquisition et recon.'!H490)</f>
        <v/>
      </c>
      <c r="J504" s="286" t="str">
        <f>IF('Stations acquisition et recon.'!L490="","",'Stations acquisition et recon.'!L490)</f>
        <v/>
      </c>
      <c r="K504" s="286" t="str">
        <f>IF('Stations acquisition et recon.'!P490="","",'Stations acquisition et recon.'!P490)</f>
        <v/>
      </c>
    </row>
    <row r="505" spans="2:11" ht="60" customHeight="1" x14ac:dyDescent="0.25">
      <c r="B505" s="287" t="str">
        <f>IF('État de l''équipement'!C481="","",'État de l''équipement'!C481)</f>
        <v/>
      </c>
      <c r="C505" s="284" t="str">
        <f>IF('État de l''équipement'!D481="","",'État de l''équipement'!D481)</f>
        <v/>
      </c>
      <c r="D505" s="284" t="str">
        <f>IF('Calibration et stabilité du TDM'!N492="","",IF(AND('Calibration et stabilité du TDM'!N492="Conforme",'Calibration et stabilité du TDM'!O492="Conforme"),"Conforme", "Non conforme"))</f>
        <v/>
      </c>
      <c r="E505" s="366" t="str">
        <f>IF('Fonctionnement des indicateurs'!D478="","",'Fonctionnement des indicateurs'!D478)</f>
        <v/>
      </c>
      <c r="F505" s="367"/>
      <c r="G505" s="368"/>
      <c r="H505" s="322" t="str">
        <f>IF('Stations acquisition et recon.'!D491="","",'Stations acquisition et recon.'!D491)</f>
        <v/>
      </c>
      <c r="I505" s="286" t="str">
        <f>IF('Stations acquisition et recon.'!H491="","",'Stations acquisition et recon.'!H491)</f>
        <v/>
      </c>
      <c r="J505" s="286" t="str">
        <f>IF('Stations acquisition et recon.'!L491="","",'Stations acquisition et recon.'!L491)</f>
        <v/>
      </c>
      <c r="K505" s="286" t="str">
        <f>IF('Stations acquisition et recon.'!P491="","",'Stations acquisition et recon.'!P491)</f>
        <v/>
      </c>
    </row>
    <row r="506" spans="2:11" ht="60" customHeight="1" x14ac:dyDescent="0.25">
      <c r="B506" s="287" t="str">
        <f>IF('État de l''équipement'!C482="","",'État de l''équipement'!C482)</f>
        <v/>
      </c>
      <c r="C506" s="284" t="str">
        <f>IF('État de l''équipement'!D482="","",'État de l''équipement'!D482)</f>
        <v/>
      </c>
      <c r="D506" s="284" t="str">
        <f>IF('Calibration et stabilité du TDM'!N493="","",IF(AND('Calibration et stabilité du TDM'!N493="Conforme",'Calibration et stabilité du TDM'!O493="Conforme"),"Conforme", "Non conforme"))</f>
        <v/>
      </c>
      <c r="E506" s="366" t="str">
        <f>IF('Fonctionnement des indicateurs'!D479="","",'Fonctionnement des indicateurs'!D479)</f>
        <v/>
      </c>
      <c r="F506" s="367"/>
      <c r="G506" s="368"/>
      <c r="H506" s="322" t="str">
        <f>IF('Stations acquisition et recon.'!D492="","",'Stations acquisition et recon.'!D492)</f>
        <v/>
      </c>
      <c r="I506" s="286" t="str">
        <f>IF('Stations acquisition et recon.'!H492="","",'Stations acquisition et recon.'!H492)</f>
        <v/>
      </c>
      <c r="J506" s="286" t="str">
        <f>IF('Stations acquisition et recon.'!L492="","",'Stations acquisition et recon.'!L492)</f>
        <v/>
      </c>
      <c r="K506" s="286" t="str">
        <f>IF('Stations acquisition et recon.'!P492="","",'Stations acquisition et recon.'!P492)</f>
        <v/>
      </c>
    </row>
    <row r="507" spans="2:11" ht="60" customHeight="1" x14ac:dyDescent="0.25">
      <c r="B507" s="287" t="str">
        <f>IF('État de l''équipement'!C483="","",'État de l''équipement'!C483)</f>
        <v/>
      </c>
      <c r="C507" s="284" t="str">
        <f>IF('État de l''équipement'!D483="","",'État de l''équipement'!D483)</f>
        <v/>
      </c>
      <c r="D507" s="284" t="str">
        <f>IF('Calibration et stabilité du TDM'!N494="","",IF(AND('Calibration et stabilité du TDM'!N494="Conforme",'Calibration et stabilité du TDM'!O494="Conforme"),"Conforme", "Non conforme"))</f>
        <v/>
      </c>
      <c r="E507" s="366" t="str">
        <f>IF('Fonctionnement des indicateurs'!D480="","",'Fonctionnement des indicateurs'!D480)</f>
        <v/>
      </c>
      <c r="F507" s="367"/>
      <c r="G507" s="368"/>
      <c r="H507" s="322" t="str">
        <f>IF('Stations acquisition et recon.'!D493="","",'Stations acquisition et recon.'!D493)</f>
        <v/>
      </c>
      <c r="I507" s="286" t="str">
        <f>IF('Stations acquisition et recon.'!H493="","",'Stations acquisition et recon.'!H493)</f>
        <v/>
      </c>
      <c r="J507" s="286" t="str">
        <f>IF('Stations acquisition et recon.'!L493="","",'Stations acquisition et recon.'!L493)</f>
        <v/>
      </c>
      <c r="K507" s="286" t="str">
        <f>IF('Stations acquisition et recon.'!P493="","",'Stations acquisition et recon.'!P493)</f>
        <v/>
      </c>
    </row>
    <row r="508" spans="2:11" ht="60" customHeight="1" x14ac:dyDescent="0.25">
      <c r="B508" s="287" t="str">
        <f>IF('État de l''équipement'!C484="","",'État de l''équipement'!C484)</f>
        <v/>
      </c>
      <c r="C508" s="284" t="str">
        <f>IF('État de l''équipement'!D484="","",'État de l''équipement'!D484)</f>
        <v/>
      </c>
      <c r="D508" s="284" t="str">
        <f>IF('Calibration et stabilité du TDM'!N495="","",IF(AND('Calibration et stabilité du TDM'!N495="Conforme",'Calibration et stabilité du TDM'!O495="Conforme"),"Conforme", "Non conforme"))</f>
        <v/>
      </c>
      <c r="E508" s="366" t="str">
        <f>IF('Fonctionnement des indicateurs'!D481="","",'Fonctionnement des indicateurs'!D481)</f>
        <v/>
      </c>
      <c r="F508" s="367"/>
      <c r="G508" s="368"/>
      <c r="H508" s="322" t="str">
        <f>IF('Stations acquisition et recon.'!D494="","",'Stations acquisition et recon.'!D494)</f>
        <v/>
      </c>
      <c r="I508" s="286" t="str">
        <f>IF('Stations acquisition et recon.'!H494="","",'Stations acquisition et recon.'!H494)</f>
        <v/>
      </c>
      <c r="J508" s="286" t="str">
        <f>IF('Stations acquisition et recon.'!L494="","",'Stations acquisition et recon.'!L494)</f>
        <v/>
      </c>
      <c r="K508" s="286" t="str">
        <f>IF('Stations acquisition et recon.'!P494="","",'Stations acquisition et recon.'!P494)</f>
        <v/>
      </c>
    </row>
    <row r="509" spans="2:11" ht="60" customHeight="1" x14ac:dyDescent="0.25">
      <c r="B509" s="287" t="str">
        <f>IF('État de l''équipement'!C485="","",'État de l''équipement'!C485)</f>
        <v/>
      </c>
      <c r="C509" s="284" t="str">
        <f>IF('État de l''équipement'!D485="","",'État de l''équipement'!D485)</f>
        <v/>
      </c>
      <c r="D509" s="284" t="str">
        <f>IF('Calibration et stabilité du TDM'!N496="","",IF(AND('Calibration et stabilité du TDM'!N496="Conforme",'Calibration et stabilité du TDM'!O496="Conforme"),"Conforme", "Non conforme"))</f>
        <v/>
      </c>
      <c r="E509" s="366" t="str">
        <f>IF('Fonctionnement des indicateurs'!D482="","",'Fonctionnement des indicateurs'!D482)</f>
        <v/>
      </c>
      <c r="F509" s="367"/>
      <c r="G509" s="368"/>
      <c r="H509" s="322" t="str">
        <f>IF('Stations acquisition et recon.'!D495="","",'Stations acquisition et recon.'!D495)</f>
        <v/>
      </c>
      <c r="I509" s="286" t="str">
        <f>IF('Stations acquisition et recon.'!H495="","",'Stations acquisition et recon.'!H495)</f>
        <v/>
      </c>
      <c r="J509" s="286" t="str">
        <f>IF('Stations acquisition et recon.'!L495="","",'Stations acquisition et recon.'!L495)</f>
        <v/>
      </c>
      <c r="K509" s="286" t="str">
        <f>IF('Stations acquisition et recon.'!P495="","",'Stations acquisition et recon.'!P495)</f>
        <v/>
      </c>
    </row>
    <row r="510" spans="2:11" ht="60" customHeight="1" x14ac:dyDescent="0.25">
      <c r="B510" s="287" t="str">
        <f>IF('État de l''équipement'!C486="","",'État de l''équipement'!C486)</f>
        <v/>
      </c>
      <c r="C510" s="284" t="str">
        <f>IF('État de l''équipement'!D486="","",'État de l''équipement'!D486)</f>
        <v/>
      </c>
      <c r="D510" s="284" t="str">
        <f>IF('Calibration et stabilité du TDM'!N497="","",IF(AND('Calibration et stabilité du TDM'!N497="Conforme",'Calibration et stabilité du TDM'!O497="Conforme"),"Conforme", "Non conforme"))</f>
        <v/>
      </c>
      <c r="E510" s="366" t="str">
        <f>IF('Fonctionnement des indicateurs'!D483="","",'Fonctionnement des indicateurs'!D483)</f>
        <v/>
      </c>
      <c r="F510" s="367"/>
      <c r="G510" s="368"/>
      <c r="H510" s="322" t="str">
        <f>IF('Stations acquisition et recon.'!D496="","",'Stations acquisition et recon.'!D496)</f>
        <v/>
      </c>
      <c r="I510" s="286" t="str">
        <f>IF('Stations acquisition et recon.'!H496="","",'Stations acquisition et recon.'!H496)</f>
        <v/>
      </c>
      <c r="J510" s="286" t="str">
        <f>IF('Stations acquisition et recon.'!L496="","",'Stations acquisition et recon.'!L496)</f>
        <v/>
      </c>
      <c r="K510" s="286" t="str">
        <f>IF('Stations acquisition et recon.'!P496="","",'Stations acquisition et recon.'!P496)</f>
        <v/>
      </c>
    </row>
    <row r="511" spans="2:11" ht="60" customHeight="1" x14ac:dyDescent="0.25">
      <c r="B511" s="287" t="str">
        <f>IF('État de l''équipement'!C487="","",'État de l''équipement'!C487)</f>
        <v/>
      </c>
      <c r="C511" s="284" t="str">
        <f>IF('État de l''équipement'!D487="","",'État de l''équipement'!D487)</f>
        <v/>
      </c>
      <c r="D511" s="284" t="str">
        <f>IF('Calibration et stabilité du TDM'!N498="","",IF(AND('Calibration et stabilité du TDM'!N498="Conforme",'Calibration et stabilité du TDM'!O498="Conforme"),"Conforme", "Non conforme"))</f>
        <v/>
      </c>
      <c r="E511" s="366" t="str">
        <f>IF('Fonctionnement des indicateurs'!D484="","",'Fonctionnement des indicateurs'!D484)</f>
        <v/>
      </c>
      <c r="F511" s="367"/>
      <c r="G511" s="368"/>
      <c r="H511" s="322" t="str">
        <f>IF('Stations acquisition et recon.'!D497="","",'Stations acquisition et recon.'!D497)</f>
        <v/>
      </c>
      <c r="I511" s="286" t="str">
        <f>IF('Stations acquisition et recon.'!H497="","",'Stations acquisition et recon.'!H497)</f>
        <v/>
      </c>
      <c r="J511" s="286" t="str">
        <f>IF('Stations acquisition et recon.'!L497="","",'Stations acquisition et recon.'!L497)</f>
        <v/>
      </c>
      <c r="K511" s="286" t="str">
        <f>IF('Stations acquisition et recon.'!P497="","",'Stations acquisition et recon.'!P497)</f>
        <v/>
      </c>
    </row>
    <row r="512" spans="2:11" ht="60" customHeight="1" x14ac:dyDescent="0.25">
      <c r="B512" s="287" t="str">
        <f>IF('État de l''équipement'!C488="","",'État de l''équipement'!C488)</f>
        <v/>
      </c>
      <c r="C512" s="284" t="str">
        <f>IF('État de l''équipement'!D488="","",'État de l''équipement'!D488)</f>
        <v/>
      </c>
      <c r="D512" s="284" t="str">
        <f>IF('Calibration et stabilité du TDM'!N499="","",IF(AND('Calibration et stabilité du TDM'!N499="Conforme",'Calibration et stabilité du TDM'!O499="Conforme"),"Conforme", "Non conforme"))</f>
        <v/>
      </c>
      <c r="E512" s="366" t="str">
        <f>IF('Fonctionnement des indicateurs'!D485="","",'Fonctionnement des indicateurs'!D485)</f>
        <v/>
      </c>
      <c r="F512" s="367"/>
      <c r="G512" s="368"/>
      <c r="H512" s="322" t="str">
        <f>IF('Stations acquisition et recon.'!D498="","",'Stations acquisition et recon.'!D498)</f>
        <v/>
      </c>
      <c r="I512" s="286" t="str">
        <f>IF('Stations acquisition et recon.'!H498="","",'Stations acquisition et recon.'!H498)</f>
        <v/>
      </c>
      <c r="J512" s="286" t="str">
        <f>IF('Stations acquisition et recon.'!L498="","",'Stations acquisition et recon.'!L498)</f>
        <v/>
      </c>
      <c r="K512" s="286" t="str">
        <f>IF('Stations acquisition et recon.'!P498="","",'Stations acquisition et recon.'!P498)</f>
        <v/>
      </c>
    </row>
    <row r="513" spans="2:11" ht="60" customHeight="1" x14ac:dyDescent="0.25">
      <c r="B513" s="287" t="str">
        <f>IF('État de l''équipement'!C489="","",'État de l''équipement'!C489)</f>
        <v/>
      </c>
      <c r="C513" s="284" t="str">
        <f>IF('État de l''équipement'!D489="","",'État de l''équipement'!D489)</f>
        <v/>
      </c>
      <c r="D513" s="284" t="str">
        <f>IF('Calibration et stabilité du TDM'!N500="","",IF(AND('Calibration et stabilité du TDM'!N500="Conforme",'Calibration et stabilité du TDM'!O500="Conforme"),"Conforme", "Non conforme"))</f>
        <v/>
      </c>
      <c r="E513" s="366" t="str">
        <f>IF('Fonctionnement des indicateurs'!D486="","",'Fonctionnement des indicateurs'!D486)</f>
        <v/>
      </c>
      <c r="F513" s="367"/>
      <c r="G513" s="368"/>
      <c r="H513" s="322" t="str">
        <f>IF('Stations acquisition et recon.'!D499="","",'Stations acquisition et recon.'!D499)</f>
        <v/>
      </c>
      <c r="I513" s="286" t="str">
        <f>IF('Stations acquisition et recon.'!H499="","",'Stations acquisition et recon.'!H499)</f>
        <v/>
      </c>
      <c r="J513" s="286" t="str">
        <f>IF('Stations acquisition et recon.'!L499="","",'Stations acquisition et recon.'!L499)</f>
        <v/>
      </c>
      <c r="K513" s="286" t="str">
        <f>IF('Stations acquisition et recon.'!P499="","",'Stations acquisition et recon.'!P499)</f>
        <v/>
      </c>
    </row>
    <row r="514" spans="2:11" ht="60" customHeight="1" x14ac:dyDescent="0.25">
      <c r="B514" s="287" t="str">
        <f>IF('État de l''équipement'!C490="","",'État de l''équipement'!C490)</f>
        <v/>
      </c>
      <c r="C514" s="284" t="str">
        <f>IF('État de l''équipement'!D490="","",'État de l''équipement'!D490)</f>
        <v/>
      </c>
      <c r="D514" s="284" t="str">
        <f>IF('Calibration et stabilité du TDM'!N501="","",IF(AND('Calibration et stabilité du TDM'!N501="Conforme",'Calibration et stabilité du TDM'!O501="Conforme"),"Conforme", "Non conforme"))</f>
        <v/>
      </c>
      <c r="E514" s="366" t="str">
        <f>IF('Fonctionnement des indicateurs'!D487="","",'Fonctionnement des indicateurs'!D487)</f>
        <v/>
      </c>
      <c r="F514" s="367"/>
      <c r="G514" s="368"/>
      <c r="H514" s="322" t="str">
        <f>IF('Stations acquisition et recon.'!D500="","",'Stations acquisition et recon.'!D500)</f>
        <v/>
      </c>
      <c r="I514" s="286" t="str">
        <f>IF('Stations acquisition et recon.'!H500="","",'Stations acquisition et recon.'!H500)</f>
        <v/>
      </c>
      <c r="J514" s="286" t="str">
        <f>IF('Stations acquisition et recon.'!L500="","",'Stations acquisition et recon.'!L500)</f>
        <v/>
      </c>
      <c r="K514" s="286" t="str">
        <f>IF('Stations acquisition et recon.'!P500="","",'Stations acquisition et recon.'!P500)</f>
        <v/>
      </c>
    </row>
    <row r="515" spans="2:11" ht="60" customHeight="1" x14ac:dyDescent="0.25">
      <c r="B515" s="287" t="str">
        <f>IF('État de l''équipement'!C491="","",'État de l''équipement'!C491)</f>
        <v/>
      </c>
      <c r="C515" s="284" t="str">
        <f>IF('État de l''équipement'!D491="","",'État de l''équipement'!D491)</f>
        <v/>
      </c>
      <c r="D515" s="284" t="str">
        <f>IF('Calibration et stabilité du TDM'!N502="","",IF(AND('Calibration et stabilité du TDM'!N502="Conforme",'Calibration et stabilité du TDM'!O502="Conforme"),"Conforme", "Non conforme"))</f>
        <v/>
      </c>
      <c r="E515" s="366" t="str">
        <f>IF('Fonctionnement des indicateurs'!D488="","",'Fonctionnement des indicateurs'!D488)</f>
        <v/>
      </c>
      <c r="F515" s="367"/>
      <c r="G515" s="368"/>
      <c r="H515" s="322" t="str">
        <f>IF('Stations acquisition et recon.'!D501="","",'Stations acquisition et recon.'!D501)</f>
        <v/>
      </c>
      <c r="I515" s="286" t="str">
        <f>IF('Stations acquisition et recon.'!H501="","",'Stations acquisition et recon.'!H501)</f>
        <v/>
      </c>
      <c r="J515" s="286" t="str">
        <f>IF('Stations acquisition et recon.'!L501="","",'Stations acquisition et recon.'!L501)</f>
        <v/>
      </c>
      <c r="K515" s="286" t="str">
        <f>IF('Stations acquisition et recon.'!P501="","",'Stations acquisition et recon.'!P501)</f>
        <v/>
      </c>
    </row>
    <row r="516" spans="2:11" ht="60" customHeight="1" x14ac:dyDescent="0.25">
      <c r="B516" s="287" t="str">
        <f>IF('État de l''équipement'!C492="","",'État de l''équipement'!C492)</f>
        <v/>
      </c>
      <c r="C516" s="284" t="str">
        <f>IF('État de l''équipement'!D492="","",'État de l''équipement'!D492)</f>
        <v/>
      </c>
      <c r="D516" s="284" t="str">
        <f>IF('Calibration et stabilité du TDM'!N503="","",IF(AND('Calibration et stabilité du TDM'!N503="Conforme",'Calibration et stabilité du TDM'!O503="Conforme"),"Conforme", "Non conforme"))</f>
        <v/>
      </c>
      <c r="E516" s="366" t="str">
        <f>IF('Fonctionnement des indicateurs'!D489="","",'Fonctionnement des indicateurs'!D489)</f>
        <v/>
      </c>
      <c r="F516" s="367"/>
      <c r="G516" s="368"/>
      <c r="H516" s="322" t="str">
        <f>IF('Stations acquisition et recon.'!D502="","",'Stations acquisition et recon.'!D502)</f>
        <v/>
      </c>
      <c r="I516" s="286" t="str">
        <f>IF('Stations acquisition et recon.'!H502="","",'Stations acquisition et recon.'!H502)</f>
        <v/>
      </c>
      <c r="J516" s="286" t="str">
        <f>IF('Stations acquisition et recon.'!L502="","",'Stations acquisition et recon.'!L502)</f>
        <v/>
      </c>
      <c r="K516" s="286" t="str">
        <f>IF('Stations acquisition et recon.'!P502="","",'Stations acquisition et recon.'!P502)</f>
        <v/>
      </c>
    </row>
    <row r="517" spans="2:11" ht="60" customHeight="1" x14ac:dyDescent="0.25">
      <c r="B517" s="287" t="str">
        <f>IF('État de l''équipement'!C493="","",'État de l''équipement'!C493)</f>
        <v/>
      </c>
      <c r="C517" s="284" t="str">
        <f>IF('État de l''équipement'!D493="","",'État de l''équipement'!D493)</f>
        <v/>
      </c>
      <c r="D517" s="284" t="str">
        <f>IF('Calibration et stabilité du TDM'!N504="","",IF(AND('Calibration et stabilité du TDM'!N504="Conforme",'Calibration et stabilité du TDM'!O504="Conforme"),"Conforme", "Non conforme"))</f>
        <v/>
      </c>
      <c r="E517" s="366" t="str">
        <f>IF('Fonctionnement des indicateurs'!D490="","",'Fonctionnement des indicateurs'!D490)</f>
        <v/>
      </c>
      <c r="F517" s="367"/>
      <c r="G517" s="368"/>
      <c r="H517" s="322" t="str">
        <f>IF('Stations acquisition et recon.'!D503="","",'Stations acquisition et recon.'!D503)</f>
        <v/>
      </c>
      <c r="I517" s="286" t="str">
        <f>IF('Stations acquisition et recon.'!H503="","",'Stations acquisition et recon.'!H503)</f>
        <v/>
      </c>
      <c r="J517" s="286" t="str">
        <f>IF('Stations acquisition et recon.'!L503="","",'Stations acquisition et recon.'!L503)</f>
        <v/>
      </c>
      <c r="K517" s="286" t="str">
        <f>IF('Stations acquisition et recon.'!P503="","",'Stations acquisition et recon.'!P503)</f>
        <v/>
      </c>
    </row>
    <row r="518" spans="2:11" ht="60" customHeight="1" x14ac:dyDescent="0.25">
      <c r="B518" s="287" t="str">
        <f>IF('État de l''équipement'!C494="","",'État de l''équipement'!C494)</f>
        <v/>
      </c>
      <c r="C518" s="284" t="str">
        <f>IF('État de l''équipement'!D494="","",'État de l''équipement'!D494)</f>
        <v/>
      </c>
      <c r="D518" s="284" t="str">
        <f>IF('Calibration et stabilité du TDM'!N505="","",IF(AND('Calibration et stabilité du TDM'!N505="Conforme",'Calibration et stabilité du TDM'!O505="Conforme"),"Conforme", "Non conforme"))</f>
        <v/>
      </c>
      <c r="E518" s="366" t="str">
        <f>IF('Fonctionnement des indicateurs'!D491="","",'Fonctionnement des indicateurs'!D491)</f>
        <v/>
      </c>
      <c r="F518" s="367"/>
      <c r="G518" s="368"/>
      <c r="H518" s="285" t="str">
        <f>IF('Stations acquisition et recon.'!D504="","",'Stations acquisition et recon.'!D504)</f>
        <v/>
      </c>
      <c r="I518" s="286" t="str">
        <f>IF('Stations acquisition et recon.'!H504="","",'Stations acquisition et recon.'!H504)</f>
        <v/>
      </c>
      <c r="J518" s="286" t="str">
        <f>IF('Stations acquisition et recon.'!L504="","",'Stations acquisition et recon.'!L504)</f>
        <v/>
      </c>
      <c r="K518" s="286" t="str">
        <f>IF('Stations acquisition et recon.'!P504="","",'Stations acquisition et recon.'!P504)</f>
        <v/>
      </c>
    </row>
    <row r="519" spans="2:11" ht="60" customHeight="1" x14ac:dyDescent="0.25">
      <c r="B519" s="287" t="str">
        <f>IF('État de l''équipement'!C495="","",'État de l''équipement'!C495)</f>
        <v/>
      </c>
      <c r="C519" s="284" t="str">
        <f>IF('État de l''équipement'!D495="","",'État de l''équipement'!D495)</f>
        <v/>
      </c>
      <c r="D519" s="284" t="str">
        <f>IF('Calibration et stabilité du TDM'!N506="","",IF(AND('Calibration et stabilité du TDM'!N506="Conforme",'Calibration et stabilité du TDM'!O506="Conforme"),"Conforme", "Non conforme"))</f>
        <v/>
      </c>
      <c r="E519" s="366" t="str">
        <f>IF('Fonctionnement des indicateurs'!D492="","",'Fonctionnement des indicateurs'!D492)</f>
        <v/>
      </c>
      <c r="F519" s="367"/>
      <c r="G519" s="368"/>
      <c r="H519" s="285" t="str">
        <f>IF('Stations acquisition et recon.'!D505="","",'Stations acquisition et recon.'!D505)</f>
        <v/>
      </c>
      <c r="I519" s="286" t="str">
        <f>IF('Stations acquisition et recon.'!H505="","",'Stations acquisition et recon.'!H505)</f>
        <v/>
      </c>
      <c r="J519" s="286" t="str">
        <f>IF('Stations acquisition et recon.'!L505="","",'Stations acquisition et recon.'!L505)</f>
        <v/>
      </c>
      <c r="K519" s="286" t="str">
        <f>IF('Stations acquisition et recon.'!P505="","",'Stations acquisition et recon.'!P505)</f>
        <v/>
      </c>
    </row>
    <row r="520" spans="2:11" ht="60" customHeight="1" x14ac:dyDescent="0.25">
      <c r="B520" s="287" t="str">
        <f>IF('État de l''équipement'!C496="","",'État de l''équipement'!C496)</f>
        <v/>
      </c>
      <c r="C520" s="284" t="str">
        <f>IF('État de l''équipement'!D496="","",'État de l''équipement'!D496)</f>
        <v/>
      </c>
      <c r="D520" s="284" t="str">
        <f>IF('Calibration et stabilité du TDM'!N507="","",IF(AND('Calibration et stabilité du TDM'!N507="Conforme",'Calibration et stabilité du TDM'!O507="Conforme"),"Conforme", "Non conforme"))</f>
        <v/>
      </c>
      <c r="E520" s="366" t="str">
        <f>IF('Fonctionnement des indicateurs'!D493="","",'Fonctionnement des indicateurs'!D493)</f>
        <v/>
      </c>
      <c r="F520" s="367"/>
      <c r="G520" s="368"/>
      <c r="H520" s="285" t="str">
        <f>IF('Stations acquisition et recon.'!D506="","",'Stations acquisition et recon.'!D506)</f>
        <v/>
      </c>
      <c r="I520" s="286" t="str">
        <f>IF('Stations acquisition et recon.'!H506="","",'Stations acquisition et recon.'!H506)</f>
        <v/>
      </c>
      <c r="J520" s="286" t="str">
        <f>IF('Stations acquisition et recon.'!L506="","",'Stations acquisition et recon.'!L506)</f>
        <v/>
      </c>
      <c r="K520" s="286" t="str">
        <f>IF('Stations acquisition et recon.'!P506="","",'Stations acquisition et recon.'!P506)</f>
        <v/>
      </c>
    </row>
    <row r="521" spans="2:11" ht="60" customHeight="1" x14ac:dyDescent="0.25">
      <c r="B521" s="287" t="str">
        <f>IF('État de l''équipement'!C497="","",'État de l''équipement'!C497)</f>
        <v/>
      </c>
      <c r="C521" s="284" t="str">
        <f>IF('État de l''équipement'!D497="","",'État de l''équipement'!D497)</f>
        <v/>
      </c>
      <c r="D521" s="284" t="str">
        <f>IF('Calibration et stabilité du TDM'!N508="","",IF(AND('Calibration et stabilité du TDM'!N508="Conforme",'Calibration et stabilité du TDM'!O508="Conforme"),"Conforme", "Non conforme"))</f>
        <v/>
      </c>
      <c r="E521" s="366" t="str">
        <f>IF('Fonctionnement des indicateurs'!D494="","",'Fonctionnement des indicateurs'!D494)</f>
        <v/>
      </c>
      <c r="F521" s="367"/>
      <c r="G521" s="368"/>
      <c r="H521" s="285" t="str">
        <f>IF('Stations acquisition et recon.'!D507="","",'Stations acquisition et recon.'!D507)</f>
        <v/>
      </c>
      <c r="I521" s="286" t="str">
        <f>IF('Stations acquisition et recon.'!H507="","",'Stations acquisition et recon.'!H507)</f>
        <v/>
      </c>
      <c r="J521" s="286" t="str">
        <f>IF('Stations acquisition et recon.'!L507="","",'Stations acquisition et recon.'!L507)</f>
        <v/>
      </c>
      <c r="K521" s="286" t="str">
        <f>IF('Stations acquisition et recon.'!P507="","",'Stations acquisition et recon.'!P507)</f>
        <v/>
      </c>
    </row>
    <row r="522" spans="2:11" ht="60" customHeight="1" x14ac:dyDescent="0.25">
      <c r="B522" s="287" t="str">
        <f>IF('État de l''équipement'!C498="","",'État de l''équipement'!C498)</f>
        <v/>
      </c>
      <c r="C522" s="284" t="str">
        <f>IF('État de l''équipement'!D498="","",'État de l''équipement'!D498)</f>
        <v/>
      </c>
      <c r="D522" s="284" t="str">
        <f>IF('Calibration et stabilité du TDM'!N509="","",IF(AND('Calibration et stabilité du TDM'!N509="Conforme",'Calibration et stabilité du TDM'!O509="Conforme"),"Conforme", "Non conforme"))</f>
        <v/>
      </c>
      <c r="E522" s="366" t="str">
        <f>IF('Fonctionnement des indicateurs'!D495="","",'Fonctionnement des indicateurs'!D495)</f>
        <v/>
      </c>
      <c r="F522" s="367"/>
      <c r="G522" s="368"/>
      <c r="H522" s="285" t="str">
        <f>IF('Stations acquisition et recon.'!D508="","",'Stations acquisition et recon.'!D508)</f>
        <v/>
      </c>
      <c r="I522" s="286" t="str">
        <f>IF('Stations acquisition et recon.'!H508="","",'Stations acquisition et recon.'!H508)</f>
        <v/>
      </c>
      <c r="J522" s="286" t="str">
        <f>IF('Stations acquisition et recon.'!L508="","",'Stations acquisition et recon.'!L508)</f>
        <v/>
      </c>
      <c r="K522" s="286" t="str">
        <f>IF('Stations acquisition et recon.'!P508="","",'Stations acquisition et recon.'!P508)</f>
        <v/>
      </c>
    </row>
    <row r="523" spans="2:11" ht="60" customHeight="1" x14ac:dyDescent="0.25">
      <c r="B523" s="287" t="str">
        <f>IF('État de l''équipement'!C499="","",'État de l''équipement'!C499)</f>
        <v/>
      </c>
      <c r="C523" s="284" t="str">
        <f>IF('État de l''équipement'!D499="","",'État de l''équipement'!D499)</f>
        <v/>
      </c>
      <c r="D523" s="284" t="str">
        <f>IF('Calibration et stabilité du TDM'!N510="","",IF(AND('Calibration et stabilité du TDM'!N510="Conforme",'Calibration et stabilité du TDM'!O510="Conforme"),"Conforme", "Non conforme"))</f>
        <v/>
      </c>
      <c r="E523" s="366" t="str">
        <f>IF('Fonctionnement des indicateurs'!D496="","",'Fonctionnement des indicateurs'!D496)</f>
        <v/>
      </c>
      <c r="F523" s="367"/>
      <c r="G523" s="368"/>
      <c r="H523" s="285" t="str">
        <f>IF('Stations acquisition et recon.'!D509="","",'Stations acquisition et recon.'!D509)</f>
        <v/>
      </c>
      <c r="I523" s="286" t="str">
        <f>IF('Stations acquisition et recon.'!H509="","",'Stations acquisition et recon.'!H509)</f>
        <v/>
      </c>
      <c r="J523" s="286" t="str">
        <f>IF('Stations acquisition et recon.'!L509="","",'Stations acquisition et recon.'!L509)</f>
        <v/>
      </c>
      <c r="K523" s="286" t="str">
        <f>IF('Stations acquisition et recon.'!P509="","",'Stations acquisition et recon.'!P509)</f>
        <v/>
      </c>
    </row>
    <row r="524" spans="2:11" ht="60" customHeight="1" x14ac:dyDescent="0.25">
      <c r="B524" s="287" t="str">
        <f>IF('État de l''équipement'!C500="","",'État de l''équipement'!C500)</f>
        <v/>
      </c>
      <c r="C524" s="284" t="str">
        <f>IF('État de l''équipement'!D500="","",'État de l''équipement'!D500)</f>
        <v/>
      </c>
      <c r="D524" s="284" t="str">
        <f>IF('Calibration et stabilité du TDM'!N511="","",IF(AND('Calibration et stabilité du TDM'!N511="Conforme",'Calibration et stabilité du TDM'!O511="Conforme"),"Conforme", "Non conforme"))</f>
        <v/>
      </c>
      <c r="E524" s="366" t="str">
        <f>IF('Fonctionnement des indicateurs'!D497="","",'Fonctionnement des indicateurs'!D497)</f>
        <v/>
      </c>
      <c r="F524" s="367"/>
      <c r="G524" s="368"/>
      <c r="H524" s="285" t="str">
        <f>IF('Stations acquisition et recon.'!D510="","",'Stations acquisition et recon.'!D510)</f>
        <v/>
      </c>
      <c r="I524" s="286" t="str">
        <f>IF('Stations acquisition et recon.'!H510="","",'Stations acquisition et recon.'!H510)</f>
        <v/>
      </c>
      <c r="J524" s="286" t="str">
        <f>IF('Stations acquisition et recon.'!L510="","",'Stations acquisition et recon.'!L510)</f>
        <v/>
      </c>
      <c r="K524" s="286" t="str">
        <f>IF('Stations acquisition et recon.'!P510="","",'Stations acquisition et recon.'!P510)</f>
        <v/>
      </c>
    </row>
    <row r="525" spans="2:11" ht="60" customHeight="1" x14ac:dyDescent="0.25">
      <c r="B525" s="287" t="str">
        <f>IF('État de l''équipement'!C501="","",'État de l''équipement'!C501)</f>
        <v/>
      </c>
      <c r="C525" s="284" t="str">
        <f>IF('État de l''équipement'!D501="","",'État de l''équipement'!D501)</f>
        <v/>
      </c>
      <c r="D525" s="284" t="str">
        <f>IF('Calibration et stabilité du TDM'!N512="","",IF(AND('Calibration et stabilité du TDM'!N512="Conforme",'Calibration et stabilité du TDM'!O512="Conforme"),"Conforme", "Non conforme"))</f>
        <v/>
      </c>
      <c r="E525" s="366" t="str">
        <f>IF('Fonctionnement des indicateurs'!D498="","",'Fonctionnement des indicateurs'!D498)</f>
        <v/>
      </c>
      <c r="F525" s="367"/>
      <c r="G525" s="368"/>
      <c r="H525" s="285" t="str">
        <f>IF('Stations acquisition et recon.'!D511="","",'Stations acquisition et recon.'!D511)</f>
        <v/>
      </c>
      <c r="I525" s="286" t="str">
        <f>IF('Stations acquisition et recon.'!H511="","",'Stations acquisition et recon.'!H511)</f>
        <v/>
      </c>
      <c r="J525" s="286" t="str">
        <f>IF('Stations acquisition et recon.'!L511="","",'Stations acquisition et recon.'!L511)</f>
        <v/>
      </c>
      <c r="K525" s="286" t="str">
        <f>IF('Stations acquisition et recon.'!P511="","",'Stations acquisition et recon.'!P511)</f>
        <v/>
      </c>
    </row>
    <row r="526" spans="2:11" ht="60" customHeight="1" x14ac:dyDescent="0.25">
      <c r="B526" s="287" t="str">
        <f>IF('État de l''équipement'!C502="","",'État de l''équipement'!C502)</f>
        <v/>
      </c>
      <c r="C526" s="284" t="str">
        <f>IF('État de l''équipement'!D502="","",'État de l''équipement'!D502)</f>
        <v/>
      </c>
      <c r="D526" s="284" t="str">
        <f>IF('Calibration et stabilité du TDM'!N513="","",IF(AND('Calibration et stabilité du TDM'!N513="Conforme",'Calibration et stabilité du TDM'!O513="Conforme"),"Conforme", "Non conforme"))</f>
        <v/>
      </c>
      <c r="E526" s="366" t="str">
        <f>IF('Fonctionnement des indicateurs'!D499="","",'Fonctionnement des indicateurs'!D499)</f>
        <v/>
      </c>
      <c r="F526" s="367"/>
      <c r="G526" s="368"/>
      <c r="H526" s="285" t="str">
        <f>IF('Stations acquisition et recon.'!D512="","",'Stations acquisition et recon.'!D512)</f>
        <v/>
      </c>
      <c r="I526" s="286" t="str">
        <f>IF('Stations acquisition et recon.'!H512="","",'Stations acquisition et recon.'!H512)</f>
        <v/>
      </c>
      <c r="J526" s="286" t="str">
        <f>IF('Stations acquisition et recon.'!L512="","",'Stations acquisition et recon.'!L512)</f>
        <v/>
      </c>
      <c r="K526" s="286" t="str">
        <f>IF('Stations acquisition et recon.'!P512="","",'Stations acquisition et recon.'!P512)</f>
        <v/>
      </c>
    </row>
    <row r="527" spans="2:11" ht="60" customHeight="1" x14ac:dyDescent="0.25">
      <c r="B527" s="287" t="str">
        <f>IF('État de l''équipement'!C503="","",'État de l''équipement'!C503)</f>
        <v/>
      </c>
      <c r="C527" s="284" t="str">
        <f>IF('État de l''équipement'!D503="","",'État de l''équipement'!D503)</f>
        <v/>
      </c>
      <c r="D527" s="284" t="str">
        <f>IF('Calibration et stabilité du TDM'!N514="","",IF(AND('Calibration et stabilité du TDM'!N514="Conforme",'Calibration et stabilité du TDM'!O514="Conforme"),"Conforme", "Non conforme"))</f>
        <v/>
      </c>
      <c r="E527" s="366" t="str">
        <f>IF('Fonctionnement des indicateurs'!D500="","",'Fonctionnement des indicateurs'!D500)</f>
        <v/>
      </c>
      <c r="F527" s="367"/>
      <c r="G527" s="368"/>
      <c r="H527" s="285" t="str">
        <f>IF('Stations acquisition et recon.'!D513="","",'Stations acquisition et recon.'!D513)</f>
        <v/>
      </c>
      <c r="I527" s="286" t="str">
        <f>IF('Stations acquisition et recon.'!H513="","",'Stations acquisition et recon.'!H513)</f>
        <v/>
      </c>
      <c r="J527" s="286" t="str">
        <f>IF('Stations acquisition et recon.'!L513="","",'Stations acquisition et recon.'!L513)</f>
        <v/>
      </c>
      <c r="K527" s="286" t="str">
        <f>IF('Stations acquisition et recon.'!P513="","",'Stations acquisition et recon.'!P513)</f>
        <v/>
      </c>
    </row>
    <row r="528" spans="2:11" ht="60" customHeight="1" x14ac:dyDescent="0.25">
      <c r="B528" s="287" t="str">
        <f>IF('État de l''équipement'!C504="","",'État de l''équipement'!C504)</f>
        <v/>
      </c>
      <c r="C528" s="284" t="str">
        <f>IF('État de l''équipement'!D504="","",'État de l''équipement'!D504)</f>
        <v/>
      </c>
      <c r="D528" s="284" t="str">
        <f>IF('Calibration et stabilité du TDM'!N515="","",IF(AND('Calibration et stabilité du TDM'!N515="Conforme",'Calibration et stabilité du TDM'!O515="Conforme"),"Conforme", "Non conforme"))</f>
        <v/>
      </c>
      <c r="E528" s="366" t="str">
        <f>IF('Fonctionnement des indicateurs'!D501="","",'Fonctionnement des indicateurs'!D501)</f>
        <v/>
      </c>
      <c r="F528" s="367"/>
      <c r="G528" s="368"/>
      <c r="H528" s="285" t="str">
        <f>IF('Stations acquisition et recon.'!D514="","",'Stations acquisition et recon.'!D514)</f>
        <v/>
      </c>
      <c r="I528" s="286" t="str">
        <f>IF('Stations acquisition et recon.'!H514="","",'Stations acquisition et recon.'!H514)</f>
        <v/>
      </c>
      <c r="J528" s="286" t="str">
        <f>IF('Stations acquisition et recon.'!L514="","",'Stations acquisition et recon.'!L514)</f>
        <v/>
      </c>
      <c r="K528" s="286" t="str">
        <f>IF('Stations acquisition et recon.'!P514="","",'Stations acquisition et recon.'!P514)</f>
        <v/>
      </c>
    </row>
    <row r="529" spans="2:11" ht="60" customHeight="1" x14ac:dyDescent="0.25">
      <c r="B529" s="287" t="str">
        <f>IF('État de l''équipement'!C505="","",'État de l''équipement'!C505)</f>
        <v/>
      </c>
      <c r="C529" s="284" t="str">
        <f>IF('État de l''équipement'!D505="","",'État de l''équipement'!D505)</f>
        <v/>
      </c>
      <c r="D529" s="284" t="str">
        <f>IF('Calibration et stabilité du TDM'!N516="","",IF(AND('Calibration et stabilité du TDM'!N516="Conforme",'Calibration et stabilité du TDM'!O516="Conforme"),"Conforme", "Non conforme"))</f>
        <v/>
      </c>
      <c r="E529" s="366" t="str">
        <f>IF('Fonctionnement des indicateurs'!D502="","",'Fonctionnement des indicateurs'!D502)</f>
        <v/>
      </c>
      <c r="F529" s="367"/>
      <c r="G529" s="368"/>
      <c r="H529" s="285" t="str">
        <f>IF('Stations acquisition et recon.'!D515="","",'Stations acquisition et recon.'!D515)</f>
        <v/>
      </c>
      <c r="I529" s="286" t="str">
        <f>IF('Stations acquisition et recon.'!H515="","",'Stations acquisition et recon.'!H515)</f>
        <v/>
      </c>
      <c r="J529" s="286" t="str">
        <f>IF('Stations acquisition et recon.'!L515="","",'Stations acquisition et recon.'!L515)</f>
        <v/>
      </c>
      <c r="K529" s="286" t="str">
        <f>IF('Stations acquisition et recon.'!P515="","",'Stations acquisition et recon.'!P515)</f>
        <v/>
      </c>
    </row>
    <row r="530" spans="2:11" ht="60" customHeight="1" x14ac:dyDescent="0.25">
      <c r="B530" s="287" t="str">
        <f>IF('État de l''équipement'!C506="","",'État de l''équipement'!C506)</f>
        <v/>
      </c>
      <c r="C530" s="284" t="str">
        <f>IF('État de l''équipement'!D506="","",'État de l''équipement'!D506)</f>
        <v/>
      </c>
      <c r="D530" s="284" t="str">
        <f>IF('Calibration et stabilité du TDM'!N517="","",IF(AND('Calibration et stabilité du TDM'!N517="Conforme",'Calibration et stabilité du TDM'!O517="Conforme"),"Conforme", "Non conforme"))</f>
        <v/>
      </c>
      <c r="E530" s="366" t="str">
        <f>IF('Fonctionnement des indicateurs'!D503="","",'Fonctionnement des indicateurs'!D503)</f>
        <v/>
      </c>
      <c r="F530" s="367"/>
      <c r="G530" s="368"/>
      <c r="H530" s="285" t="str">
        <f>IF('Stations acquisition et recon.'!D516="","",'Stations acquisition et recon.'!D516)</f>
        <v/>
      </c>
      <c r="I530" s="286" t="str">
        <f>IF('Stations acquisition et recon.'!H516="","",'Stations acquisition et recon.'!H516)</f>
        <v/>
      </c>
      <c r="J530" s="286" t="str">
        <f>IF('Stations acquisition et recon.'!L516="","",'Stations acquisition et recon.'!L516)</f>
        <v/>
      </c>
      <c r="K530" s="286" t="str">
        <f>IF('Stations acquisition et recon.'!P516="","",'Stations acquisition et recon.'!P516)</f>
        <v/>
      </c>
    </row>
    <row r="531" spans="2:11" ht="60" customHeight="1" x14ac:dyDescent="0.25">
      <c r="B531" s="287" t="str">
        <f>IF('État de l''équipement'!C507="","",'État de l''équipement'!C507)</f>
        <v/>
      </c>
      <c r="C531" s="284" t="str">
        <f>IF('État de l''équipement'!D507="","",'État de l''équipement'!D507)</f>
        <v/>
      </c>
      <c r="D531" s="284" t="str">
        <f>IF('Calibration et stabilité du TDM'!N518="","",IF(AND('Calibration et stabilité du TDM'!N518="Conforme",'Calibration et stabilité du TDM'!O518="Conforme"),"Conforme", "Non conforme"))</f>
        <v/>
      </c>
      <c r="E531" s="366" t="str">
        <f>IF('Fonctionnement des indicateurs'!D504="","",'Fonctionnement des indicateurs'!D504)</f>
        <v/>
      </c>
      <c r="F531" s="367"/>
      <c r="G531" s="368"/>
      <c r="H531" s="285" t="str">
        <f>IF('Stations acquisition et recon.'!D517="","",'Stations acquisition et recon.'!D517)</f>
        <v/>
      </c>
      <c r="I531" s="286" t="str">
        <f>IF('Stations acquisition et recon.'!H517="","",'Stations acquisition et recon.'!H517)</f>
        <v/>
      </c>
      <c r="J531" s="286" t="str">
        <f>IF('Stations acquisition et recon.'!L517="","",'Stations acquisition et recon.'!L517)</f>
        <v/>
      </c>
      <c r="K531" s="286" t="str">
        <f>IF('Stations acquisition et recon.'!P517="","",'Stations acquisition et recon.'!P517)</f>
        <v/>
      </c>
    </row>
    <row r="532" spans="2:11" ht="60" customHeight="1" x14ac:dyDescent="0.25">
      <c r="B532" s="287" t="str">
        <f>IF('État de l''équipement'!C508="","",'État de l''équipement'!C508)</f>
        <v/>
      </c>
      <c r="C532" s="284" t="str">
        <f>IF('État de l''équipement'!D508="","",'État de l''équipement'!D508)</f>
        <v/>
      </c>
      <c r="D532" s="284" t="str">
        <f>IF('Calibration et stabilité du TDM'!N519="","",IF(AND('Calibration et stabilité du TDM'!N519="Conforme",'Calibration et stabilité du TDM'!O519="Conforme"),"Conforme", "Non conforme"))</f>
        <v/>
      </c>
      <c r="E532" s="366" t="str">
        <f>IF('Fonctionnement des indicateurs'!D505="","",'Fonctionnement des indicateurs'!D505)</f>
        <v/>
      </c>
      <c r="F532" s="367"/>
      <c r="G532" s="368"/>
      <c r="H532" s="285" t="str">
        <f>IF('Stations acquisition et recon.'!D518="","",'Stations acquisition et recon.'!D518)</f>
        <v/>
      </c>
      <c r="I532" s="286" t="str">
        <f>IF('Stations acquisition et recon.'!H518="","",'Stations acquisition et recon.'!H518)</f>
        <v/>
      </c>
      <c r="J532" s="286" t="str">
        <f>IF('Stations acquisition et recon.'!L518="","",'Stations acquisition et recon.'!L518)</f>
        <v/>
      </c>
      <c r="K532" s="286" t="str">
        <f>IF('Stations acquisition et recon.'!P518="","",'Stations acquisition et recon.'!P518)</f>
        <v/>
      </c>
    </row>
    <row r="533" spans="2:11" ht="60" customHeight="1" x14ac:dyDescent="0.25">
      <c r="B533" s="287" t="str">
        <f>IF('État de l''équipement'!C509="","",'État de l''équipement'!C509)</f>
        <v/>
      </c>
      <c r="C533" s="284" t="str">
        <f>IF('État de l''équipement'!D509="","",'État de l''équipement'!D509)</f>
        <v/>
      </c>
      <c r="D533" s="284" t="str">
        <f>IF('Calibration et stabilité du TDM'!N520="","",IF(AND('Calibration et stabilité du TDM'!N520="Conforme",'Calibration et stabilité du TDM'!O520="Conforme"),"Conforme", "Non conforme"))</f>
        <v/>
      </c>
      <c r="E533" s="366" t="str">
        <f>IF('Fonctionnement des indicateurs'!D506="","",'Fonctionnement des indicateurs'!D506)</f>
        <v/>
      </c>
      <c r="F533" s="367"/>
      <c r="G533" s="368"/>
      <c r="H533" s="323" t="str">
        <f>IF('Stations acquisition et recon.'!D519="","",'Stations acquisition et recon.'!D519)</f>
        <v/>
      </c>
      <c r="I533" s="286" t="str">
        <f>IF('Stations acquisition et recon.'!H519="","",'Stations acquisition et recon.'!H519)</f>
        <v/>
      </c>
      <c r="J533" s="286" t="str">
        <f>IF('Stations acquisition et recon.'!L519="","",'Stations acquisition et recon.'!L519)</f>
        <v/>
      </c>
      <c r="K533" s="286" t="str">
        <f>IF('Stations acquisition et recon.'!P519="","",'Stations acquisition et recon.'!P519)</f>
        <v/>
      </c>
    </row>
    <row r="534" spans="2:11" ht="60" customHeight="1" x14ac:dyDescent="0.25">
      <c r="B534" s="283" t="str">
        <f>IF('État de l''équipement'!C510="","",'État de l''équipement'!C510)</f>
        <v/>
      </c>
      <c r="C534" s="284" t="str">
        <f>IF('État de l''équipement'!D510="","",'État de l''équipement'!D510)</f>
        <v/>
      </c>
      <c r="D534" s="284" t="str">
        <f>IF('Calibration et stabilité du TDM'!N521="","",IF(AND('Calibration et stabilité du TDM'!N521="Conforme",'Calibration et stabilité du TDM'!O521="Conforme"),"Conforme", "Non conforme"))</f>
        <v/>
      </c>
      <c r="E534" s="366" t="str">
        <f>IF('Fonctionnement des indicateurs'!D507="","",'Fonctionnement des indicateurs'!D507)</f>
        <v/>
      </c>
      <c r="F534" s="367"/>
      <c r="G534" s="368"/>
      <c r="H534" s="322" t="str">
        <f>IF('Stations acquisition et recon.'!D520="","",'Stations acquisition et recon.'!D520)</f>
        <v/>
      </c>
      <c r="I534" s="286" t="str">
        <f>IF('Stations acquisition et recon.'!H520="","",'Stations acquisition et recon.'!H520)</f>
        <v/>
      </c>
      <c r="J534" s="286" t="str">
        <f>IF('Stations acquisition et recon.'!L520="","",'Stations acquisition et recon.'!L520)</f>
        <v/>
      </c>
      <c r="K534" s="286" t="str">
        <f>IF('Stations acquisition et recon.'!P520="","",'Stations acquisition et recon.'!P520)</f>
        <v/>
      </c>
    </row>
    <row r="535" spans="2:11" ht="60" customHeight="1" x14ac:dyDescent="0.25">
      <c r="B535" s="287" t="str">
        <f>IF('État de l''équipement'!C511="","",'État de l''équipement'!C511)</f>
        <v/>
      </c>
      <c r="C535" s="284" t="str">
        <f>IF('État de l''équipement'!D511="","",'État de l''équipement'!D511)</f>
        <v/>
      </c>
      <c r="D535" s="284" t="str">
        <f>IF('Calibration et stabilité du TDM'!N522="","",IF(AND('Calibration et stabilité du TDM'!N522="Conforme",'Calibration et stabilité du TDM'!O522="Conforme"),"Conforme", "Non conforme"))</f>
        <v/>
      </c>
      <c r="E535" s="366" t="str">
        <f>IF('Fonctionnement des indicateurs'!D508="","",'Fonctionnement des indicateurs'!D508)</f>
        <v/>
      </c>
      <c r="F535" s="367"/>
      <c r="G535" s="368"/>
      <c r="H535" s="322" t="str">
        <f>IF('Stations acquisition et recon.'!D521="","",'Stations acquisition et recon.'!D521)</f>
        <v/>
      </c>
      <c r="I535" s="286" t="str">
        <f>IF('Stations acquisition et recon.'!H521="","",'Stations acquisition et recon.'!H521)</f>
        <v/>
      </c>
      <c r="J535" s="286" t="str">
        <f>IF('Stations acquisition et recon.'!L521="","",'Stations acquisition et recon.'!L521)</f>
        <v/>
      </c>
      <c r="K535" s="286" t="str">
        <f>IF('Stations acquisition et recon.'!P521="","",'Stations acquisition et recon.'!P521)</f>
        <v/>
      </c>
    </row>
    <row r="536" spans="2:11" ht="60" customHeight="1" x14ac:dyDescent="0.25">
      <c r="B536" s="287" t="str">
        <f>IF('État de l''équipement'!C512="","",'État de l''équipement'!C512)</f>
        <v/>
      </c>
      <c r="C536" s="284" t="str">
        <f>IF('État de l''équipement'!D512="","",'État de l''équipement'!D512)</f>
        <v/>
      </c>
      <c r="D536" s="284" t="str">
        <f>IF('Calibration et stabilité du TDM'!N523="","",IF(AND('Calibration et stabilité du TDM'!N523="Conforme",'Calibration et stabilité du TDM'!O523="Conforme"),"Conforme", "Non conforme"))</f>
        <v/>
      </c>
      <c r="E536" s="366" t="str">
        <f>IF('Fonctionnement des indicateurs'!D509="","",'Fonctionnement des indicateurs'!D509)</f>
        <v/>
      </c>
      <c r="F536" s="367"/>
      <c r="G536" s="368"/>
      <c r="H536" s="322" t="str">
        <f>IF('Stations acquisition et recon.'!D522="","",'Stations acquisition et recon.'!D522)</f>
        <v/>
      </c>
      <c r="I536" s="286" t="str">
        <f>IF('Stations acquisition et recon.'!H522="","",'Stations acquisition et recon.'!H522)</f>
        <v/>
      </c>
      <c r="J536" s="286" t="str">
        <f>IF('Stations acquisition et recon.'!L522="","",'Stations acquisition et recon.'!L522)</f>
        <v/>
      </c>
      <c r="K536" s="286" t="str">
        <f>IF('Stations acquisition et recon.'!P522="","",'Stations acquisition et recon.'!P522)</f>
        <v/>
      </c>
    </row>
    <row r="537" spans="2:11" ht="60" customHeight="1" x14ac:dyDescent="0.25">
      <c r="B537" s="287" t="str">
        <f>IF('État de l''équipement'!C513="","",'État de l''équipement'!C513)</f>
        <v/>
      </c>
      <c r="C537" s="284" t="str">
        <f>IF('État de l''équipement'!D513="","",'État de l''équipement'!D513)</f>
        <v/>
      </c>
      <c r="D537" s="284" t="str">
        <f>IF('Calibration et stabilité du TDM'!N524="","",IF(AND('Calibration et stabilité du TDM'!N524="Conforme",'Calibration et stabilité du TDM'!O524="Conforme"),"Conforme", "Non conforme"))</f>
        <v/>
      </c>
      <c r="E537" s="366" t="str">
        <f>IF('Fonctionnement des indicateurs'!D510="","",'Fonctionnement des indicateurs'!D510)</f>
        <v/>
      </c>
      <c r="F537" s="367"/>
      <c r="G537" s="368"/>
      <c r="H537" s="322" t="str">
        <f>IF('Stations acquisition et recon.'!D523="","",'Stations acquisition et recon.'!D523)</f>
        <v/>
      </c>
      <c r="I537" s="286" t="str">
        <f>IF('Stations acquisition et recon.'!H523="","",'Stations acquisition et recon.'!H523)</f>
        <v/>
      </c>
      <c r="J537" s="286" t="str">
        <f>IF('Stations acquisition et recon.'!L523="","",'Stations acquisition et recon.'!L523)</f>
        <v/>
      </c>
      <c r="K537" s="286" t="str">
        <f>IF('Stations acquisition et recon.'!P523="","",'Stations acquisition et recon.'!P523)</f>
        <v/>
      </c>
    </row>
    <row r="538" spans="2:11" ht="60" customHeight="1" x14ac:dyDescent="0.25">
      <c r="B538" s="287" t="str">
        <f>IF('État de l''équipement'!C514="","",'État de l''équipement'!C514)</f>
        <v/>
      </c>
      <c r="C538" s="284" t="str">
        <f>IF('État de l''équipement'!D514="","",'État de l''équipement'!D514)</f>
        <v/>
      </c>
      <c r="D538" s="284" t="str">
        <f>IF('Calibration et stabilité du TDM'!N525="","",IF(AND('Calibration et stabilité du TDM'!N525="Conforme",'Calibration et stabilité du TDM'!O525="Conforme"),"Conforme", "Non conforme"))</f>
        <v/>
      </c>
      <c r="E538" s="366" t="str">
        <f>IF('Fonctionnement des indicateurs'!D511="","",'Fonctionnement des indicateurs'!D511)</f>
        <v/>
      </c>
      <c r="F538" s="367"/>
      <c r="G538" s="368"/>
      <c r="H538" s="322" t="str">
        <f>IF('Stations acquisition et recon.'!D524="","",'Stations acquisition et recon.'!D524)</f>
        <v/>
      </c>
      <c r="I538" s="286" t="str">
        <f>IF('Stations acquisition et recon.'!H524="","",'Stations acquisition et recon.'!H524)</f>
        <v/>
      </c>
      <c r="J538" s="286" t="str">
        <f>IF('Stations acquisition et recon.'!L524="","",'Stations acquisition et recon.'!L524)</f>
        <v/>
      </c>
      <c r="K538" s="286" t="str">
        <f>IF('Stations acquisition et recon.'!P524="","",'Stations acquisition et recon.'!P524)</f>
        <v/>
      </c>
    </row>
    <row r="539" spans="2:11" ht="60" customHeight="1" x14ac:dyDescent="0.25">
      <c r="B539" s="287" t="str">
        <f>IF('État de l''équipement'!C515="","",'État de l''équipement'!C515)</f>
        <v/>
      </c>
      <c r="C539" s="284" t="str">
        <f>IF('État de l''équipement'!D515="","",'État de l''équipement'!D515)</f>
        <v/>
      </c>
      <c r="D539" s="284" t="str">
        <f>IF('Calibration et stabilité du TDM'!N526="","",IF(AND('Calibration et stabilité du TDM'!N526="Conforme",'Calibration et stabilité du TDM'!O526="Conforme"),"Conforme", "Non conforme"))</f>
        <v/>
      </c>
      <c r="E539" s="366" t="str">
        <f>IF('Fonctionnement des indicateurs'!D512="","",'Fonctionnement des indicateurs'!D512)</f>
        <v/>
      </c>
      <c r="F539" s="367"/>
      <c r="G539" s="368"/>
      <c r="H539" s="322" t="str">
        <f>IF('Stations acquisition et recon.'!D525="","",'Stations acquisition et recon.'!D525)</f>
        <v/>
      </c>
      <c r="I539" s="286" t="str">
        <f>IF('Stations acquisition et recon.'!H525="","",'Stations acquisition et recon.'!H525)</f>
        <v/>
      </c>
      <c r="J539" s="286" t="str">
        <f>IF('Stations acquisition et recon.'!L525="","",'Stations acquisition et recon.'!L525)</f>
        <v/>
      </c>
      <c r="K539" s="286" t="str">
        <f>IF('Stations acquisition et recon.'!P525="","",'Stations acquisition et recon.'!P525)</f>
        <v/>
      </c>
    </row>
    <row r="540" spans="2:11" ht="60" customHeight="1" x14ac:dyDescent="0.25">
      <c r="B540" s="287" t="str">
        <f>IF('État de l''équipement'!C516="","",'État de l''équipement'!C516)</f>
        <v/>
      </c>
      <c r="C540" s="284" t="str">
        <f>IF('État de l''équipement'!D516="","",'État de l''équipement'!D516)</f>
        <v/>
      </c>
      <c r="D540" s="284" t="str">
        <f>IF('Calibration et stabilité du TDM'!N527="","",IF(AND('Calibration et stabilité du TDM'!N527="Conforme",'Calibration et stabilité du TDM'!O527="Conforme"),"Conforme", "Non conforme"))</f>
        <v/>
      </c>
      <c r="E540" s="366" t="str">
        <f>IF('Fonctionnement des indicateurs'!D513="","",'Fonctionnement des indicateurs'!D513)</f>
        <v/>
      </c>
      <c r="F540" s="367"/>
      <c r="G540" s="368"/>
      <c r="H540" s="322" t="str">
        <f>IF('Stations acquisition et recon.'!D526="","",'Stations acquisition et recon.'!D526)</f>
        <v/>
      </c>
      <c r="I540" s="286" t="str">
        <f>IF('Stations acquisition et recon.'!H526="","",'Stations acquisition et recon.'!H526)</f>
        <v/>
      </c>
      <c r="J540" s="286" t="str">
        <f>IF('Stations acquisition et recon.'!L526="","",'Stations acquisition et recon.'!L526)</f>
        <v/>
      </c>
      <c r="K540" s="286" t="str">
        <f>IF('Stations acquisition et recon.'!P526="","",'Stations acquisition et recon.'!P526)</f>
        <v/>
      </c>
    </row>
    <row r="541" spans="2:11" ht="60" customHeight="1" x14ac:dyDescent="0.25">
      <c r="B541" s="287" t="str">
        <f>IF('État de l''équipement'!C517="","",'État de l''équipement'!C517)</f>
        <v/>
      </c>
      <c r="C541" s="284" t="str">
        <f>IF('État de l''équipement'!D517="","",'État de l''équipement'!D517)</f>
        <v/>
      </c>
      <c r="D541" s="284" t="str">
        <f>IF('Calibration et stabilité du TDM'!N528="","",IF(AND('Calibration et stabilité du TDM'!N528="Conforme",'Calibration et stabilité du TDM'!O528="Conforme"),"Conforme", "Non conforme"))</f>
        <v/>
      </c>
      <c r="E541" s="366" t="str">
        <f>IF('Fonctionnement des indicateurs'!D514="","",'Fonctionnement des indicateurs'!D514)</f>
        <v/>
      </c>
      <c r="F541" s="367"/>
      <c r="G541" s="368"/>
      <c r="H541" s="322" t="str">
        <f>IF('Stations acquisition et recon.'!D527="","",'Stations acquisition et recon.'!D527)</f>
        <v/>
      </c>
      <c r="I541" s="286" t="str">
        <f>IF('Stations acquisition et recon.'!H527="","",'Stations acquisition et recon.'!H527)</f>
        <v/>
      </c>
      <c r="J541" s="286" t="str">
        <f>IF('Stations acquisition et recon.'!L527="","",'Stations acquisition et recon.'!L527)</f>
        <v/>
      </c>
      <c r="K541" s="286" t="str">
        <f>IF('Stations acquisition et recon.'!P527="","",'Stations acquisition et recon.'!P527)</f>
        <v/>
      </c>
    </row>
    <row r="542" spans="2:11" ht="60" customHeight="1" x14ac:dyDescent="0.25">
      <c r="B542" s="287" t="str">
        <f>IF('État de l''équipement'!C518="","",'État de l''équipement'!C518)</f>
        <v/>
      </c>
      <c r="C542" s="284" t="str">
        <f>IF('État de l''équipement'!D518="","",'État de l''équipement'!D518)</f>
        <v/>
      </c>
      <c r="D542" s="284" t="str">
        <f>IF('Calibration et stabilité du TDM'!N529="","",IF(AND('Calibration et stabilité du TDM'!N529="Conforme",'Calibration et stabilité du TDM'!O529="Conforme"),"Conforme", "Non conforme"))</f>
        <v/>
      </c>
      <c r="E542" s="366" t="str">
        <f>IF('Fonctionnement des indicateurs'!D515="","",'Fonctionnement des indicateurs'!D515)</f>
        <v/>
      </c>
      <c r="F542" s="367"/>
      <c r="G542" s="368"/>
      <c r="H542" s="322" t="str">
        <f>IF('Stations acquisition et recon.'!D528="","",'Stations acquisition et recon.'!D528)</f>
        <v/>
      </c>
      <c r="I542" s="286" t="str">
        <f>IF('Stations acquisition et recon.'!H528="","",'Stations acquisition et recon.'!H528)</f>
        <v/>
      </c>
      <c r="J542" s="286" t="str">
        <f>IF('Stations acquisition et recon.'!L528="","",'Stations acquisition et recon.'!L528)</f>
        <v/>
      </c>
      <c r="K542" s="286" t="str">
        <f>IF('Stations acquisition et recon.'!P528="","",'Stations acquisition et recon.'!P528)</f>
        <v/>
      </c>
    </row>
    <row r="543" spans="2:11" ht="60" customHeight="1" x14ac:dyDescent="0.25">
      <c r="B543" s="287" t="str">
        <f>IF('État de l''équipement'!C519="","",'État de l''équipement'!C519)</f>
        <v/>
      </c>
      <c r="C543" s="284" t="str">
        <f>IF('État de l''équipement'!D519="","",'État de l''équipement'!D519)</f>
        <v/>
      </c>
      <c r="D543" s="284" t="str">
        <f>IF('Calibration et stabilité du TDM'!N530="","",IF(AND('Calibration et stabilité du TDM'!N530="Conforme",'Calibration et stabilité du TDM'!O530="Conforme"),"Conforme", "Non conforme"))</f>
        <v/>
      </c>
      <c r="E543" s="366" t="str">
        <f>IF('Fonctionnement des indicateurs'!D516="","",'Fonctionnement des indicateurs'!D516)</f>
        <v/>
      </c>
      <c r="F543" s="367"/>
      <c r="G543" s="368"/>
      <c r="H543" s="322" t="str">
        <f>IF('Stations acquisition et recon.'!D529="","",'Stations acquisition et recon.'!D529)</f>
        <v/>
      </c>
      <c r="I543" s="286" t="str">
        <f>IF('Stations acquisition et recon.'!H529="","",'Stations acquisition et recon.'!H529)</f>
        <v/>
      </c>
      <c r="J543" s="286" t="str">
        <f>IF('Stations acquisition et recon.'!L529="","",'Stations acquisition et recon.'!L529)</f>
        <v/>
      </c>
      <c r="K543" s="286" t="str">
        <f>IF('Stations acquisition et recon.'!P529="","",'Stations acquisition et recon.'!P529)</f>
        <v/>
      </c>
    </row>
    <row r="544" spans="2:11" ht="60" customHeight="1" x14ac:dyDescent="0.25">
      <c r="B544" s="287" t="str">
        <f>IF('État de l''équipement'!C520="","",'État de l''équipement'!C520)</f>
        <v/>
      </c>
      <c r="C544" s="284" t="str">
        <f>IF('État de l''équipement'!D520="","",'État de l''équipement'!D520)</f>
        <v/>
      </c>
      <c r="D544" s="284" t="str">
        <f>IF('Calibration et stabilité du TDM'!N531="","",IF(AND('Calibration et stabilité du TDM'!N531="Conforme",'Calibration et stabilité du TDM'!O531="Conforme"),"Conforme", "Non conforme"))</f>
        <v/>
      </c>
      <c r="E544" s="366" t="str">
        <f>IF('Fonctionnement des indicateurs'!D517="","",'Fonctionnement des indicateurs'!D517)</f>
        <v/>
      </c>
      <c r="F544" s="367"/>
      <c r="G544" s="368"/>
      <c r="H544" s="322" t="str">
        <f>IF('Stations acquisition et recon.'!D530="","",'Stations acquisition et recon.'!D530)</f>
        <v/>
      </c>
      <c r="I544" s="286" t="str">
        <f>IF('Stations acquisition et recon.'!H530="","",'Stations acquisition et recon.'!H530)</f>
        <v/>
      </c>
      <c r="J544" s="286" t="str">
        <f>IF('Stations acquisition et recon.'!L530="","",'Stations acquisition et recon.'!L530)</f>
        <v/>
      </c>
      <c r="K544" s="286" t="str">
        <f>IF('Stations acquisition et recon.'!P530="","",'Stations acquisition et recon.'!P530)</f>
        <v/>
      </c>
    </row>
    <row r="545" spans="2:11" ht="60" customHeight="1" x14ac:dyDescent="0.25">
      <c r="B545" s="287" t="str">
        <f>IF('État de l''équipement'!C521="","",'État de l''équipement'!C521)</f>
        <v/>
      </c>
      <c r="C545" s="284" t="str">
        <f>IF('État de l''équipement'!D521="","",'État de l''équipement'!D521)</f>
        <v/>
      </c>
      <c r="D545" s="284" t="str">
        <f>IF('Calibration et stabilité du TDM'!N532="","",IF(AND('Calibration et stabilité du TDM'!N532="Conforme",'Calibration et stabilité du TDM'!O532="Conforme"),"Conforme", "Non conforme"))</f>
        <v/>
      </c>
      <c r="E545" s="366" t="str">
        <f>IF('Fonctionnement des indicateurs'!D518="","",'Fonctionnement des indicateurs'!D518)</f>
        <v/>
      </c>
      <c r="F545" s="367"/>
      <c r="G545" s="368"/>
      <c r="H545" s="322" t="str">
        <f>IF('Stations acquisition et recon.'!D531="","",'Stations acquisition et recon.'!D531)</f>
        <v/>
      </c>
      <c r="I545" s="286" t="str">
        <f>IF('Stations acquisition et recon.'!H531="","",'Stations acquisition et recon.'!H531)</f>
        <v/>
      </c>
      <c r="J545" s="286" t="str">
        <f>IF('Stations acquisition et recon.'!L531="","",'Stations acquisition et recon.'!L531)</f>
        <v/>
      </c>
      <c r="K545" s="286" t="str">
        <f>IF('Stations acquisition et recon.'!P531="","",'Stations acquisition et recon.'!P531)</f>
        <v/>
      </c>
    </row>
    <row r="546" spans="2:11" ht="60" customHeight="1" x14ac:dyDescent="0.25">
      <c r="B546" s="287" t="str">
        <f>IF('État de l''équipement'!C522="","",'État de l''équipement'!C522)</f>
        <v/>
      </c>
      <c r="C546" s="284" t="str">
        <f>IF('État de l''équipement'!D522="","",'État de l''équipement'!D522)</f>
        <v/>
      </c>
      <c r="D546" s="284" t="str">
        <f>IF('Calibration et stabilité du TDM'!N533="","",IF(AND('Calibration et stabilité du TDM'!N533="Conforme",'Calibration et stabilité du TDM'!O533="Conforme"),"Conforme", "Non conforme"))</f>
        <v/>
      </c>
      <c r="E546" s="366" t="str">
        <f>IF('Fonctionnement des indicateurs'!D519="","",'Fonctionnement des indicateurs'!D519)</f>
        <v/>
      </c>
      <c r="F546" s="367"/>
      <c r="G546" s="368"/>
      <c r="H546" s="322" t="str">
        <f>IF('Stations acquisition et recon.'!D532="","",'Stations acquisition et recon.'!D532)</f>
        <v/>
      </c>
      <c r="I546" s="286" t="str">
        <f>IF('Stations acquisition et recon.'!H532="","",'Stations acquisition et recon.'!H532)</f>
        <v/>
      </c>
      <c r="J546" s="286" t="str">
        <f>IF('Stations acquisition et recon.'!L532="","",'Stations acquisition et recon.'!L532)</f>
        <v/>
      </c>
      <c r="K546" s="286" t="str">
        <f>IF('Stations acquisition et recon.'!P532="","",'Stations acquisition et recon.'!P532)</f>
        <v/>
      </c>
    </row>
    <row r="547" spans="2:11" ht="60" customHeight="1" x14ac:dyDescent="0.25">
      <c r="B547" s="287" t="str">
        <f>IF('État de l''équipement'!C523="","",'État de l''équipement'!C523)</f>
        <v/>
      </c>
      <c r="C547" s="284" t="str">
        <f>IF('État de l''équipement'!D523="","",'État de l''équipement'!D523)</f>
        <v/>
      </c>
      <c r="D547" s="284" t="str">
        <f>IF('Calibration et stabilité du TDM'!N534="","",IF(AND('Calibration et stabilité du TDM'!N534="Conforme",'Calibration et stabilité du TDM'!O534="Conforme"),"Conforme", "Non conforme"))</f>
        <v/>
      </c>
      <c r="E547" s="366" t="str">
        <f>IF('Fonctionnement des indicateurs'!D520="","",'Fonctionnement des indicateurs'!D520)</f>
        <v/>
      </c>
      <c r="F547" s="367"/>
      <c r="G547" s="368"/>
      <c r="H547" s="322" t="str">
        <f>IF('Stations acquisition et recon.'!D533="","",'Stations acquisition et recon.'!D533)</f>
        <v/>
      </c>
      <c r="I547" s="286" t="str">
        <f>IF('Stations acquisition et recon.'!H533="","",'Stations acquisition et recon.'!H533)</f>
        <v/>
      </c>
      <c r="J547" s="286" t="str">
        <f>IF('Stations acquisition et recon.'!L533="","",'Stations acquisition et recon.'!L533)</f>
        <v/>
      </c>
      <c r="K547" s="286" t="str">
        <f>IF('Stations acquisition et recon.'!P533="","",'Stations acquisition et recon.'!P533)</f>
        <v/>
      </c>
    </row>
    <row r="548" spans="2:11" ht="60" customHeight="1" x14ac:dyDescent="0.25">
      <c r="B548" s="287" t="str">
        <f>IF('État de l''équipement'!C524="","",'État de l''équipement'!C524)</f>
        <v/>
      </c>
      <c r="C548" s="284" t="str">
        <f>IF('État de l''équipement'!D524="","",'État de l''équipement'!D524)</f>
        <v/>
      </c>
      <c r="D548" s="284" t="str">
        <f>IF('Calibration et stabilité du TDM'!N535="","",IF(AND('Calibration et stabilité du TDM'!N535="Conforme",'Calibration et stabilité du TDM'!O535="Conforme"),"Conforme", "Non conforme"))</f>
        <v/>
      </c>
      <c r="E548" s="366" t="str">
        <f>IF('Fonctionnement des indicateurs'!D521="","",'Fonctionnement des indicateurs'!D521)</f>
        <v/>
      </c>
      <c r="F548" s="367"/>
      <c r="G548" s="368"/>
      <c r="H548" s="322" t="str">
        <f>IF('Stations acquisition et recon.'!D534="","",'Stations acquisition et recon.'!D534)</f>
        <v/>
      </c>
      <c r="I548" s="286" t="str">
        <f>IF('Stations acquisition et recon.'!H534="","",'Stations acquisition et recon.'!H534)</f>
        <v/>
      </c>
      <c r="J548" s="286" t="str">
        <f>IF('Stations acquisition et recon.'!L534="","",'Stations acquisition et recon.'!L534)</f>
        <v/>
      </c>
      <c r="K548" s="286" t="str">
        <f>IF('Stations acquisition et recon.'!P534="","",'Stations acquisition et recon.'!P534)</f>
        <v/>
      </c>
    </row>
    <row r="549" spans="2:11" ht="60" customHeight="1" x14ac:dyDescent="0.25">
      <c r="B549" s="287" t="str">
        <f>IF('État de l''équipement'!C525="","",'État de l''équipement'!C525)</f>
        <v/>
      </c>
      <c r="C549" s="284" t="str">
        <f>IF('État de l''équipement'!D525="","",'État de l''équipement'!D525)</f>
        <v/>
      </c>
      <c r="D549" s="284" t="str">
        <f>IF('Calibration et stabilité du TDM'!N536="","",IF(AND('Calibration et stabilité du TDM'!N536="Conforme",'Calibration et stabilité du TDM'!O536="Conforme"),"Conforme", "Non conforme"))</f>
        <v/>
      </c>
      <c r="E549" s="366" t="str">
        <f>IF('Fonctionnement des indicateurs'!D522="","",'Fonctionnement des indicateurs'!D522)</f>
        <v/>
      </c>
      <c r="F549" s="367"/>
      <c r="G549" s="368"/>
      <c r="H549" s="322" t="str">
        <f>IF('Stations acquisition et recon.'!D535="","",'Stations acquisition et recon.'!D535)</f>
        <v/>
      </c>
      <c r="I549" s="286" t="str">
        <f>IF('Stations acquisition et recon.'!H535="","",'Stations acquisition et recon.'!H535)</f>
        <v/>
      </c>
      <c r="J549" s="286" t="str">
        <f>IF('Stations acquisition et recon.'!L535="","",'Stations acquisition et recon.'!L535)</f>
        <v/>
      </c>
      <c r="K549" s="286" t="str">
        <f>IF('Stations acquisition et recon.'!P535="","",'Stations acquisition et recon.'!P535)</f>
        <v/>
      </c>
    </row>
    <row r="550" spans="2:11" ht="60" customHeight="1" x14ac:dyDescent="0.25">
      <c r="B550" s="287" t="str">
        <f>IF('État de l''équipement'!C526="","",'État de l''équipement'!C526)</f>
        <v/>
      </c>
      <c r="C550" s="284" t="str">
        <f>IF('État de l''équipement'!D526="","",'État de l''équipement'!D526)</f>
        <v/>
      </c>
      <c r="D550" s="284" t="str">
        <f>IF('Calibration et stabilité du TDM'!N537="","",IF(AND('Calibration et stabilité du TDM'!N537="Conforme",'Calibration et stabilité du TDM'!O537="Conforme"),"Conforme", "Non conforme"))</f>
        <v/>
      </c>
      <c r="E550" s="366" t="str">
        <f>IF('Fonctionnement des indicateurs'!D523="","",'Fonctionnement des indicateurs'!D523)</f>
        <v/>
      </c>
      <c r="F550" s="367"/>
      <c r="G550" s="368"/>
      <c r="H550" s="322" t="str">
        <f>IF('Stations acquisition et recon.'!D536="","",'Stations acquisition et recon.'!D536)</f>
        <v/>
      </c>
      <c r="I550" s="286" t="str">
        <f>IF('Stations acquisition et recon.'!H536="","",'Stations acquisition et recon.'!H536)</f>
        <v/>
      </c>
      <c r="J550" s="286" t="str">
        <f>IF('Stations acquisition et recon.'!L536="","",'Stations acquisition et recon.'!L536)</f>
        <v/>
      </c>
      <c r="K550" s="286" t="str">
        <f>IF('Stations acquisition et recon.'!P536="","",'Stations acquisition et recon.'!P536)</f>
        <v/>
      </c>
    </row>
    <row r="551" spans="2:11" ht="60" customHeight="1" x14ac:dyDescent="0.25">
      <c r="B551" s="287" t="str">
        <f>IF('État de l''équipement'!C527="","",'État de l''équipement'!C527)</f>
        <v/>
      </c>
      <c r="C551" s="284" t="str">
        <f>IF('État de l''équipement'!D527="","",'État de l''équipement'!D527)</f>
        <v/>
      </c>
      <c r="D551" s="284" t="str">
        <f>IF('Calibration et stabilité du TDM'!N538="","",IF(AND('Calibration et stabilité du TDM'!N538="Conforme",'Calibration et stabilité du TDM'!O538="Conforme"),"Conforme", "Non conforme"))</f>
        <v/>
      </c>
      <c r="E551" s="366" t="str">
        <f>IF('Fonctionnement des indicateurs'!D524="","",'Fonctionnement des indicateurs'!D524)</f>
        <v/>
      </c>
      <c r="F551" s="367"/>
      <c r="G551" s="368"/>
      <c r="H551" s="285" t="str">
        <f>IF('Stations acquisition et recon.'!D537="","",'Stations acquisition et recon.'!D537)</f>
        <v/>
      </c>
      <c r="I551" s="286" t="str">
        <f>IF('Stations acquisition et recon.'!H537="","",'Stations acquisition et recon.'!H537)</f>
        <v/>
      </c>
      <c r="J551" s="286" t="str">
        <f>IF('Stations acquisition et recon.'!L537="","",'Stations acquisition et recon.'!L537)</f>
        <v/>
      </c>
      <c r="K551" s="286" t="str">
        <f>IF('Stations acquisition et recon.'!P537="","",'Stations acquisition et recon.'!P537)</f>
        <v/>
      </c>
    </row>
    <row r="552" spans="2:11" ht="60" customHeight="1" x14ac:dyDescent="0.25">
      <c r="B552" s="287" t="str">
        <f>IF('État de l''équipement'!C528="","",'État de l''équipement'!C528)</f>
        <v/>
      </c>
      <c r="C552" s="284" t="str">
        <f>IF('État de l''équipement'!D528="","",'État de l''équipement'!D528)</f>
        <v/>
      </c>
      <c r="D552" s="284" t="str">
        <f>IF('Calibration et stabilité du TDM'!N539="","",IF(AND('Calibration et stabilité du TDM'!N539="Conforme",'Calibration et stabilité du TDM'!O539="Conforme"),"Conforme", "Non conforme"))</f>
        <v/>
      </c>
      <c r="E552" s="366" t="str">
        <f>IF('Fonctionnement des indicateurs'!D525="","",'Fonctionnement des indicateurs'!D525)</f>
        <v/>
      </c>
      <c r="F552" s="367"/>
      <c r="G552" s="368"/>
      <c r="H552" s="285" t="str">
        <f>IF('Stations acquisition et recon.'!D538="","",'Stations acquisition et recon.'!D538)</f>
        <v/>
      </c>
      <c r="I552" s="286" t="str">
        <f>IF('Stations acquisition et recon.'!H538="","",'Stations acquisition et recon.'!H538)</f>
        <v/>
      </c>
      <c r="J552" s="286" t="str">
        <f>IF('Stations acquisition et recon.'!L538="","",'Stations acquisition et recon.'!L538)</f>
        <v/>
      </c>
      <c r="K552" s="286" t="str">
        <f>IF('Stations acquisition et recon.'!P538="","",'Stations acquisition et recon.'!P538)</f>
        <v/>
      </c>
    </row>
    <row r="553" spans="2:11" ht="60" customHeight="1" x14ac:dyDescent="0.25">
      <c r="B553" s="287" t="str">
        <f>IF('État de l''équipement'!C529="","",'État de l''équipement'!C529)</f>
        <v/>
      </c>
      <c r="C553" s="284" t="str">
        <f>IF('État de l''équipement'!D529="","",'État de l''équipement'!D529)</f>
        <v/>
      </c>
      <c r="D553" s="284" t="str">
        <f>IF('Calibration et stabilité du TDM'!N540="","",IF(AND('Calibration et stabilité du TDM'!N540="Conforme",'Calibration et stabilité du TDM'!O540="Conforme"),"Conforme", "Non conforme"))</f>
        <v/>
      </c>
      <c r="E553" s="366" t="str">
        <f>IF('Fonctionnement des indicateurs'!D526="","",'Fonctionnement des indicateurs'!D526)</f>
        <v/>
      </c>
      <c r="F553" s="367"/>
      <c r="G553" s="368"/>
      <c r="H553" s="285" t="str">
        <f>IF('Stations acquisition et recon.'!D539="","",'Stations acquisition et recon.'!D539)</f>
        <v/>
      </c>
      <c r="I553" s="286" t="str">
        <f>IF('Stations acquisition et recon.'!H539="","",'Stations acquisition et recon.'!H539)</f>
        <v/>
      </c>
      <c r="J553" s="286" t="str">
        <f>IF('Stations acquisition et recon.'!L539="","",'Stations acquisition et recon.'!L539)</f>
        <v/>
      </c>
      <c r="K553" s="286" t="str">
        <f>IF('Stations acquisition et recon.'!P539="","",'Stations acquisition et recon.'!P539)</f>
        <v/>
      </c>
    </row>
    <row r="554" spans="2:11" ht="60" customHeight="1" x14ac:dyDescent="0.25">
      <c r="B554" s="287" t="str">
        <f>IF('État de l''équipement'!C530="","",'État de l''équipement'!C530)</f>
        <v/>
      </c>
      <c r="C554" s="284" t="str">
        <f>IF('État de l''équipement'!D530="","",'État de l''équipement'!D530)</f>
        <v/>
      </c>
      <c r="D554" s="284" t="str">
        <f>IF('Calibration et stabilité du TDM'!N541="","",IF(AND('Calibration et stabilité du TDM'!N541="Conforme",'Calibration et stabilité du TDM'!O541="Conforme"),"Conforme", "Non conforme"))</f>
        <v/>
      </c>
      <c r="E554" s="366" t="str">
        <f>IF('Fonctionnement des indicateurs'!D527="","",'Fonctionnement des indicateurs'!D527)</f>
        <v/>
      </c>
      <c r="F554" s="367"/>
      <c r="G554" s="368"/>
      <c r="H554" s="285" t="str">
        <f>IF('Stations acquisition et recon.'!D540="","",'Stations acquisition et recon.'!D540)</f>
        <v/>
      </c>
      <c r="I554" s="286" t="str">
        <f>IF('Stations acquisition et recon.'!H540="","",'Stations acquisition et recon.'!H540)</f>
        <v/>
      </c>
      <c r="J554" s="286" t="str">
        <f>IF('Stations acquisition et recon.'!L540="","",'Stations acquisition et recon.'!L540)</f>
        <v/>
      </c>
      <c r="K554" s="286" t="str">
        <f>IF('Stations acquisition et recon.'!P540="","",'Stations acquisition et recon.'!P540)</f>
        <v/>
      </c>
    </row>
    <row r="555" spans="2:11" ht="60" customHeight="1" x14ac:dyDescent="0.25">
      <c r="B555" s="287" t="str">
        <f>IF('État de l''équipement'!C531="","",'État de l''équipement'!C531)</f>
        <v/>
      </c>
      <c r="C555" s="284" t="str">
        <f>IF('État de l''équipement'!D531="","",'État de l''équipement'!D531)</f>
        <v/>
      </c>
      <c r="D555" s="284" t="str">
        <f>IF('Calibration et stabilité du TDM'!N542="","",IF(AND('Calibration et stabilité du TDM'!N542="Conforme",'Calibration et stabilité du TDM'!O542="Conforme"),"Conforme", "Non conforme"))</f>
        <v/>
      </c>
      <c r="E555" s="366" t="str">
        <f>IF('Fonctionnement des indicateurs'!D528="","",'Fonctionnement des indicateurs'!D528)</f>
        <v/>
      </c>
      <c r="F555" s="367"/>
      <c r="G555" s="368"/>
      <c r="H555" s="285" t="str">
        <f>IF('Stations acquisition et recon.'!D541="","",'Stations acquisition et recon.'!D541)</f>
        <v/>
      </c>
      <c r="I555" s="286" t="str">
        <f>IF('Stations acquisition et recon.'!H541="","",'Stations acquisition et recon.'!H541)</f>
        <v/>
      </c>
      <c r="J555" s="286" t="str">
        <f>IF('Stations acquisition et recon.'!L541="","",'Stations acquisition et recon.'!L541)</f>
        <v/>
      </c>
      <c r="K555" s="286" t="str">
        <f>IF('Stations acquisition et recon.'!P541="","",'Stations acquisition et recon.'!P541)</f>
        <v/>
      </c>
    </row>
    <row r="556" spans="2:11" ht="60" customHeight="1" x14ac:dyDescent="0.25">
      <c r="B556" s="287" t="str">
        <f>IF('État de l''équipement'!C532="","",'État de l''équipement'!C532)</f>
        <v/>
      </c>
      <c r="C556" s="284" t="str">
        <f>IF('État de l''équipement'!D532="","",'État de l''équipement'!D532)</f>
        <v/>
      </c>
      <c r="D556" s="284" t="str">
        <f>IF('Calibration et stabilité du TDM'!N543="","",IF(AND('Calibration et stabilité du TDM'!N543="Conforme",'Calibration et stabilité du TDM'!O543="Conforme"),"Conforme", "Non conforme"))</f>
        <v/>
      </c>
      <c r="E556" s="366" t="str">
        <f>IF('Fonctionnement des indicateurs'!D529="","",'Fonctionnement des indicateurs'!D529)</f>
        <v/>
      </c>
      <c r="F556" s="367"/>
      <c r="G556" s="368"/>
      <c r="H556" s="285" t="str">
        <f>IF('Stations acquisition et recon.'!D542="","",'Stations acquisition et recon.'!D542)</f>
        <v/>
      </c>
      <c r="I556" s="286" t="str">
        <f>IF('Stations acquisition et recon.'!H542="","",'Stations acquisition et recon.'!H542)</f>
        <v/>
      </c>
      <c r="J556" s="286" t="str">
        <f>IF('Stations acquisition et recon.'!L542="","",'Stations acquisition et recon.'!L542)</f>
        <v/>
      </c>
      <c r="K556" s="286" t="str">
        <f>IF('Stations acquisition et recon.'!P542="","",'Stations acquisition et recon.'!P542)</f>
        <v/>
      </c>
    </row>
    <row r="557" spans="2:11" ht="60" customHeight="1" x14ac:dyDescent="0.25">
      <c r="B557" s="287" t="str">
        <f>IF('État de l''équipement'!C533="","",'État de l''équipement'!C533)</f>
        <v/>
      </c>
      <c r="C557" s="284" t="str">
        <f>IF('État de l''équipement'!D533="","",'État de l''équipement'!D533)</f>
        <v/>
      </c>
      <c r="D557" s="284" t="str">
        <f>IF('Calibration et stabilité du TDM'!N544="","",IF(AND('Calibration et stabilité du TDM'!N544="Conforme",'Calibration et stabilité du TDM'!O544="Conforme"),"Conforme", "Non conforme"))</f>
        <v/>
      </c>
      <c r="E557" s="366" t="str">
        <f>IF('Fonctionnement des indicateurs'!D530="","",'Fonctionnement des indicateurs'!D530)</f>
        <v/>
      </c>
      <c r="F557" s="367"/>
      <c r="G557" s="368"/>
      <c r="H557" s="285" t="str">
        <f>IF('Stations acquisition et recon.'!D543="","",'Stations acquisition et recon.'!D543)</f>
        <v/>
      </c>
      <c r="I557" s="286" t="str">
        <f>IF('Stations acquisition et recon.'!H543="","",'Stations acquisition et recon.'!H543)</f>
        <v/>
      </c>
      <c r="J557" s="286" t="str">
        <f>IF('Stations acquisition et recon.'!L543="","",'Stations acquisition et recon.'!L543)</f>
        <v/>
      </c>
      <c r="K557" s="286" t="str">
        <f>IF('Stations acquisition et recon.'!P543="","",'Stations acquisition et recon.'!P543)</f>
        <v/>
      </c>
    </row>
    <row r="558" spans="2:11" ht="60" customHeight="1" x14ac:dyDescent="0.25">
      <c r="B558" s="287" t="str">
        <f>IF('État de l''équipement'!C534="","",'État de l''équipement'!C534)</f>
        <v/>
      </c>
      <c r="C558" s="284" t="str">
        <f>IF('État de l''équipement'!D534="","",'État de l''équipement'!D534)</f>
        <v/>
      </c>
      <c r="D558" s="284" t="str">
        <f>IF('Calibration et stabilité du TDM'!N545="","",IF(AND('Calibration et stabilité du TDM'!N545="Conforme",'Calibration et stabilité du TDM'!O545="Conforme"),"Conforme", "Non conforme"))</f>
        <v/>
      </c>
      <c r="E558" s="366" t="str">
        <f>IF('Fonctionnement des indicateurs'!D531="","",'Fonctionnement des indicateurs'!D531)</f>
        <v/>
      </c>
      <c r="F558" s="367"/>
      <c r="G558" s="368"/>
      <c r="H558" s="285" t="str">
        <f>IF('Stations acquisition et recon.'!D544="","",'Stations acquisition et recon.'!D544)</f>
        <v/>
      </c>
      <c r="I558" s="286" t="str">
        <f>IF('Stations acquisition et recon.'!H544="","",'Stations acquisition et recon.'!H544)</f>
        <v/>
      </c>
      <c r="J558" s="286" t="str">
        <f>IF('Stations acquisition et recon.'!L544="","",'Stations acquisition et recon.'!L544)</f>
        <v/>
      </c>
      <c r="K558" s="286" t="str">
        <f>IF('Stations acquisition et recon.'!P544="","",'Stations acquisition et recon.'!P544)</f>
        <v/>
      </c>
    </row>
    <row r="559" spans="2:11" ht="60" customHeight="1" x14ac:dyDescent="0.25">
      <c r="B559" s="287" t="str">
        <f>IF('État de l''équipement'!C535="","",'État de l''équipement'!C535)</f>
        <v/>
      </c>
      <c r="C559" s="284" t="str">
        <f>IF('État de l''équipement'!D535="","",'État de l''équipement'!D535)</f>
        <v/>
      </c>
      <c r="D559" s="284" t="str">
        <f>IF('Calibration et stabilité du TDM'!N546="","",IF(AND('Calibration et stabilité du TDM'!N546="Conforme",'Calibration et stabilité du TDM'!O546="Conforme"),"Conforme", "Non conforme"))</f>
        <v/>
      </c>
      <c r="E559" s="366" t="str">
        <f>IF('Fonctionnement des indicateurs'!D532="","",'Fonctionnement des indicateurs'!D532)</f>
        <v/>
      </c>
      <c r="F559" s="367"/>
      <c r="G559" s="368"/>
      <c r="H559" s="285" t="str">
        <f>IF('Stations acquisition et recon.'!D545="","",'Stations acquisition et recon.'!D545)</f>
        <v/>
      </c>
      <c r="I559" s="286" t="str">
        <f>IF('Stations acquisition et recon.'!H545="","",'Stations acquisition et recon.'!H545)</f>
        <v/>
      </c>
      <c r="J559" s="286" t="str">
        <f>IF('Stations acquisition et recon.'!L545="","",'Stations acquisition et recon.'!L545)</f>
        <v/>
      </c>
      <c r="K559" s="286" t="str">
        <f>IF('Stations acquisition et recon.'!P545="","",'Stations acquisition et recon.'!P545)</f>
        <v/>
      </c>
    </row>
    <row r="560" spans="2:11" ht="60" customHeight="1" x14ac:dyDescent="0.25">
      <c r="B560" s="287" t="str">
        <f>IF('État de l''équipement'!C536="","",'État de l''équipement'!C536)</f>
        <v/>
      </c>
      <c r="C560" s="284" t="str">
        <f>IF('État de l''équipement'!D536="","",'État de l''équipement'!D536)</f>
        <v/>
      </c>
      <c r="D560" s="284" t="str">
        <f>IF('Calibration et stabilité du TDM'!N547="","",IF(AND('Calibration et stabilité du TDM'!N547="Conforme",'Calibration et stabilité du TDM'!O547="Conforme"),"Conforme", "Non conforme"))</f>
        <v/>
      </c>
      <c r="E560" s="366" t="str">
        <f>IF('Fonctionnement des indicateurs'!D533="","",'Fonctionnement des indicateurs'!D533)</f>
        <v/>
      </c>
      <c r="F560" s="367"/>
      <c r="G560" s="368"/>
      <c r="H560" s="285" t="str">
        <f>IF('Stations acquisition et recon.'!D546="","",'Stations acquisition et recon.'!D546)</f>
        <v/>
      </c>
      <c r="I560" s="286" t="str">
        <f>IF('Stations acquisition et recon.'!H546="","",'Stations acquisition et recon.'!H546)</f>
        <v/>
      </c>
      <c r="J560" s="286" t="str">
        <f>IF('Stations acquisition et recon.'!L546="","",'Stations acquisition et recon.'!L546)</f>
        <v/>
      </c>
      <c r="K560" s="286" t="str">
        <f>IF('Stations acquisition et recon.'!P546="","",'Stations acquisition et recon.'!P546)</f>
        <v/>
      </c>
    </row>
    <row r="561" spans="2:11" ht="60" customHeight="1" x14ac:dyDescent="0.25">
      <c r="B561" s="287" t="str">
        <f>IF('État de l''équipement'!C537="","",'État de l''équipement'!C537)</f>
        <v/>
      </c>
      <c r="C561" s="284" t="str">
        <f>IF('État de l''équipement'!D537="","",'État de l''équipement'!D537)</f>
        <v/>
      </c>
      <c r="D561" s="284" t="str">
        <f>IF('Calibration et stabilité du TDM'!N548="","",IF(AND('Calibration et stabilité du TDM'!N548="Conforme",'Calibration et stabilité du TDM'!O548="Conforme"),"Conforme", "Non conforme"))</f>
        <v/>
      </c>
      <c r="E561" s="366" t="str">
        <f>IF('Fonctionnement des indicateurs'!D534="","",'Fonctionnement des indicateurs'!D534)</f>
        <v/>
      </c>
      <c r="F561" s="367"/>
      <c r="G561" s="368"/>
      <c r="H561" s="285" t="str">
        <f>IF('Stations acquisition et recon.'!D547="","",'Stations acquisition et recon.'!D547)</f>
        <v/>
      </c>
      <c r="I561" s="286" t="str">
        <f>IF('Stations acquisition et recon.'!H547="","",'Stations acquisition et recon.'!H547)</f>
        <v/>
      </c>
      <c r="J561" s="286" t="str">
        <f>IF('Stations acquisition et recon.'!L547="","",'Stations acquisition et recon.'!L547)</f>
        <v/>
      </c>
      <c r="K561" s="286" t="str">
        <f>IF('Stations acquisition et recon.'!P547="","",'Stations acquisition et recon.'!P547)</f>
        <v/>
      </c>
    </row>
    <row r="562" spans="2:11" ht="60" customHeight="1" x14ac:dyDescent="0.25">
      <c r="B562" s="287" t="str">
        <f>IF('État de l''équipement'!C538="","",'État de l''équipement'!C538)</f>
        <v/>
      </c>
      <c r="C562" s="284" t="str">
        <f>IF('État de l''équipement'!D538="","",'État de l''équipement'!D538)</f>
        <v/>
      </c>
      <c r="D562" s="284" t="str">
        <f>IF('Calibration et stabilité du TDM'!N549="","",IF(AND('Calibration et stabilité du TDM'!N549="Conforme",'Calibration et stabilité du TDM'!O549="Conforme"),"Conforme", "Non conforme"))</f>
        <v/>
      </c>
      <c r="E562" s="366" t="str">
        <f>IF('Fonctionnement des indicateurs'!D535="","",'Fonctionnement des indicateurs'!D535)</f>
        <v/>
      </c>
      <c r="F562" s="367"/>
      <c r="G562" s="368"/>
      <c r="H562" s="285" t="str">
        <f>IF('Stations acquisition et recon.'!D548="","",'Stations acquisition et recon.'!D548)</f>
        <v/>
      </c>
      <c r="I562" s="286" t="str">
        <f>IF('Stations acquisition et recon.'!H548="","",'Stations acquisition et recon.'!H548)</f>
        <v/>
      </c>
      <c r="J562" s="286" t="str">
        <f>IF('Stations acquisition et recon.'!L548="","",'Stations acquisition et recon.'!L548)</f>
        <v/>
      </c>
      <c r="K562" s="286" t="str">
        <f>IF('Stations acquisition et recon.'!P548="","",'Stations acquisition et recon.'!P548)</f>
        <v/>
      </c>
    </row>
    <row r="563" spans="2:11" ht="60" customHeight="1" x14ac:dyDescent="0.25">
      <c r="B563" s="287" t="str">
        <f>IF('État de l''équipement'!C539="","",'État de l''équipement'!C539)</f>
        <v/>
      </c>
      <c r="C563" s="284" t="str">
        <f>IF('État de l''équipement'!D539="","",'État de l''équipement'!D539)</f>
        <v/>
      </c>
      <c r="D563" s="284" t="str">
        <f>IF('Calibration et stabilité du TDM'!N550="","",IF(AND('Calibration et stabilité du TDM'!N550="Conforme",'Calibration et stabilité du TDM'!O550="Conforme"),"Conforme", "Non conforme"))</f>
        <v/>
      </c>
      <c r="E563" s="366" t="str">
        <f>IF('Fonctionnement des indicateurs'!D536="","",'Fonctionnement des indicateurs'!D536)</f>
        <v/>
      </c>
      <c r="F563" s="367"/>
      <c r="G563" s="368"/>
      <c r="H563" s="285" t="str">
        <f>IF('Stations acquisition et recon.'!D549="","",'Stations acquisition et recon.'!D549)</f>
        <v/>
      </c>
      <c r="I563" s="286" t="str">
        <f>IF('Stations acquisition et recon.'!H549="","",'Stations acquisition et recon.'!H549)</f>
        <v/>
      </c>
      <c r="J563" s="286" t="str">
        <f>IF('Stations acquisition et recon.'!L549="","",'Stations acquisition et recon.'!L549)</f>
        <v/>
      </c>
      <c r="K563" s="286" t="str">
        <f>IF('Stations acquisition et recon.'!P549="","",'Stations acquisition et recon.'!P549)</f>
        <v/>
      </c>
    </row>
    <row r="564" spans="2:11" ht="60" customHeight="1" x14ac:dyDescent="0.25">
      <c r="B564" s="287" t="str">
        <f>IF('État de l''équipement'!C540="","",'État de l''équipement'!C540)</f>
        <v/>
      </c>
      <c r="C564" s="284" t="str">
        <f>IF('État de l''équipement'!D540="","",'État de l''équipement'!D540)</f>
        <v/>
      </c>
      <c r="D564" s="284" t="str">
        <f>IF('Calibration et stabilité du TDM'!N551="","",IF(AND('Calibration et stabilité du TDM'!N551="Conforme",'Calibration et stabilité du TDM'!O551="Conforme"),"Conforme", "Non conforme"))</f>
        <v/>
      </c>
      <c r="E564" s="366" t="str">
        <f>IF('Fonctionnement des indicateurs'!D537="","",'Fonctionnement des indicateurs'!D537)</f>
        <v/>
      </c>
      <c r="F564" s="367"/>
      <c r="G564" s="368"/>
      <c r="H564" s="285" t="str">
        <f>IF('Stations acquisition et recon.'!D550="","",'Stations acquisition et recon.'!D550)</f>
        <v/>
      </c>
      <c r="I564" s="286" t="str">
        <f>IF('Stations acquisition et recon.'!H550="","",'Stations acquisition et recon.'!H550)</f>
        <v/>
      </c>
      <c r="J564" s="286" t="str">
        <f>IF('Stations acquisition et recon.'!L550="","",'Stations acquisition et recon.'!L550)</f>
        <v/>
      </c>
      <c r="K564" s="286" t="str">
        <f>IF('Stations acquisition et recon.'!P550="","",'Stations acquisition et recon.'!P550)</f>
        <v/>
      </c>
    </row>
    <row r="565" spans="2:11" ht="60" customHeight="1" x14ac:dyDescent="0.25">
      <c r="B565" s="287" t="str">
        <f>IF('État de l''équipement'!C541="","",'État de l''équipement'!C541)</f>
        <v/>
      </c>
      <c r="C565" s="284" t="str">
        <f>IF('État de l''équipement'!D541="","",'État de l''équipement'!D541)</f>
        <v/>
      </c>
      <c r="D565" s="284" t="str">
        <f>IF('Calibration et stabilité du TDM'!N552="","",IF(AND('Calibration et stabilité du TDM'!N552="Conforme",'Calibration et stabilité du TDM'!O552="Conforme"),"Conforme", "Non conforme"))</f>
        <v/>
      </c>
      <c r="E565" s="366" t="str">
        <f>IF('Fonctionnement des indicateurs'!D538="","",'Fonctionnement des indicateurs'!D538)</f>
        <v/>
      </c>
      <c r="F565" s="367"/>
      <c r="G565" s="368"/>
      <c r="H565" s="285" t="str">
        <f>IF('Stations acquisition et recon.'!D551="","",'Stations acquisition et recon.'!D551)</f>
        <v/>
      </c>
      <c r="I565" s="286" t="str">
        <f>IF('Stations acquisition et recon.'!H551="","",'Stations acquisition et recon.'!H551)</f>
        <v/>
      </c>
      <c r="J565" s="286" t="str">
        <f>IF('Stations acquisition et recon.'!L551="","",'Stations acquisition et recon.'!L551)</f>
        <v/>
      </c>
      <c r="K565" s="286" t="str">
        <f>IF('Stations acquisition et recon.'!P551="","",'Stations acquisition et recon.'!P551)</f>
        <v/>
      </c>
    </row>
    <row r="566" spans="2:11" ht="60" customHeight="1" x14ac:dyDescent="0.25">
      <c r="B566" s="287" t="str">
        <f>IF('État de l''équipement'!C542="","",'État de l''équipement'!C542)</f>
        <v/>
      </c>
      <c r="C566" s="284" t="str">
        <f>IF('État de l''équipement'!D542="","",'État de l''équipement'!D542)</f>
        <v/>
      </c>
      <c r="D566" s="284" t="str">
        <f>IF('Calibration et stabilité du TDM'!N553="","",IF(AND('Calibration et stabilité du TDM'!N553="Conforme",'Calibration et stabilité du TDM'!O553="Conforme"),"Conforme", "Non conforme"))</f>
        <v/>
      </c>
      <c r="E566" s="366" t="str">
        <f>IF('Fonctionnement des indicateurs'!D539="","",'Fonctionnement des indicateurs'!D539)</f>
        <v/>
      </c>
      <c r="F566" s="367"/>
      <c r="G566" s="368"/>
      <c r="H566" s="323" t="str">
        <f>IF('Stations acquisition et recon.'!D552="","",'Stations acquisition et recon.'!D552)</f>
        <v/>
      </c>
      <c r="I566" s="286" t="str">
        <f>IF('Stations acquisition et recon.'!H552="","",'Stations acquisition et recon.'!H552)</f>
        <v/>
      </c>
      <c r="J566" s="286" t="str">
        <f>IF('Stations acquisition et recon.'!L552="","",'Stations acquisition et recon.'!L552)</f>
        <v/>
      </c>
      <c r="K566" s="286" t="str">
        <f>IF('Stations acquisition et recon.'!P552="","",'Stations acquisition et recon.'!P552)</f>
        <v/>
      </c>
    </row>
    <row r="567" spans="2:11" ht="60" customHeight="1" x14ac:dyDescent="0.25">
      <c r="B567" s="283" t="str">
        <f>IF('État de l''équipement'!C543="","",'État de l''équipement'!C543)</f>
        <v/>
      </c>
      <c r="C567" s="284" t="str">
        <f>IF('État de l''équipement'!D543="","",'État de l''équipement'!D543)</f>
        <v/>
      </c>
      <c r="D567" s="284" t="str">
        <f>IF('Calibration et stabilité du TDM'!N554="","",IF(AND('Calibration et stabilité du TDM'!N554="Conforme",'Calibration et stabilité du TDM'!O554="Conforme"),"Conforme", "Non conforme"))</f>
        <v/>
      </c>
      <c r="E567" s="366" t="str">
        <f>IF('Fonctionnement des indicateurs'!D540="","",'Fonctionnement des indicateurs'!D540)</f>
        <v/>
      </c>
      <c r="F567" s="367"/>
      <c r="G567" s="368"/>
      <c r="H567" s="322" t="str">
        <f>IF('Stations acquisition et recon.'!D553="","",'Stations acquisition et recon.'!D553)</f>
        <v/>
      </c>
      <c r="I567" s="286" t="str">
        <f>IF('Stations acquisition et recon.'!H553="","",'Stations acquisition et recon.'!H553)</f>
        <v/>
      </c>
      <c r="J567" s="286" t="str">
        <f>IF('Stations acquisition et recon.'!L553="","",'Stations acquisition et recon.'!L553)</f>
        <v/>
      </c>
      <c r="K567" s="286" t="str">
        <f>IF('Stations acquisition et recon.'!P553="","",'Stations acquisition et recon.'!P553)</f>
        <v/>
      </c>
    </row>
    <row r="568" spans="2:11" ht="60" customHeight="1" x14ac:dyDescent="0.25">
      <c r="B568" s="287" t="str">
        <f>IF('État de l''équipement'!C544="","",'État de l''équipement'!C544)</f>
        <v/>
      </c>
      <c r="C568" s="284" t="str">
        <f>IF('État de l''équipement'!D544="","",'État de l''équipement'!D544)</f>
        <v/>
      </c>
      <c r="D568" s="284" t="str">
        <f>IF('Calibration et stabilité du TDM'!N555="","",IF(AND('Calibration et stabilité du TDM'!N555="Conforme",'Calibration et stabilité du TDM'!O555="Conforme"),"Conforme", "Non conforme"))</f>
        <v/>
      </c>
      <c r="E568" s="366" t="str">
        <f>IF('Fonctionnement des indicateurs'!D541="","",'Fonctionnement des indicateurs'!D541)</f>
        <v/>
      </c>
      <c r="F568" s="367"/>
      <c r="G568" s="368"/>
      <c r="H568" s="322" t="str">
        <f>IF('Stations acquisition et recon.'!D554="","",'Stations acquisition et recon.'!D554)</f>
        <v/>
      </c>
      <c r="I568" s="286" t="str">
        <f>IF('Stations acquisition et recon.'!H554="","",'Stations acquisition et recon.'!H554)</f>
        <v/>
      </c>
      <c r="J568" s="286" t="str">
        <f>IF('Stations acquisition et recon.'!L554="","",'Stations acquisition et recon.'!L554)</f>
        <v/>
      </c>
      <c r="K568" s="286" t="str">
        <f>IF('Stations acquisition et recon.'!P554="","",'Stations acquisition et recon.'!P554)</f>
        <v/>
      </c>
    </row>
    <row r="569" spans="2:11" ht="60" customHeight="1" x14ac:dyDescent="0.25">
      <c r="B569" s="287" t="str">
        <f>IF('État de l''équipement'!C545="","",'État de l''équipement'!C545)</f>
        <v/>
      </c>
      <c r="C569" s="284" t="str">
        <f>IF('État de l''équipement'!D545="","",'État de l''équipement'!D545)</f>
        <v/>
      </c>
      <c r="D569" s="284" t="str">
        <f>IF('Calibration et stabilité du TDM'!N556="","",IF(AND('Calibration et stabilité du TDM'!N556="Conforme",'Calibration et stabilité du TDM'!O556="Conforme"),"Conforme", "Non conforme"))</f>
        <v/>
      </c>
      <c r="E569" s="366" t="str">
        <f>IF('Fonctionnement des indicateurs'!D542="","",'Fonctionnement des indicateurs'!D542)</f>
        <v/>
      </c>
      <c r="F569" s="367"/>
      <c r="G569" s="368"/>
      <c r="H569" s="322" t="str">
        <f>IF('Stations acquisition et recon.'!D555="","",'Stations acquisition et recon.'!D555)</f>
        <v/>
      </c>
      <c r="I569" s="286" t="str">
        <f>IF('Stations acquisition et recon.'!H555="","",'Stations acquisition et recon.'!H555)</f>
        <v/>
      </c>
      <c r="J569" s="286" t="str">
        <f>IF('Stations acquisition et recon.'!L555="","",'Stations acquisition et recon.'!L555)</f>
        <v/>
      </c>
      <c r="K569" s="286" t="str">
        <f>IF('Stations acquisition et recon.'!P555="","",'Stations acquisition et recon.'!P555)</f>
        <v/>
      </c>
    </row>
    <row r="570" spans="2:11" ht="60" customHeight="1" x14ac:dyDescent="0.25">
      <c r="B570" s="287" t="str">
        <f>IF('État de l''équipement'!C546="","",'État de l''équipement'!C546)</f>
        <v/>
      </c>
      <c r="C570" s="284" t="str">
        <f>IF('État de l''équipement'!D546="","",'État de l''équipement'!D546)</f>
        <v/>
      </c>
      <c r="D570" s="284" t="str">
        <f>IF('Calibration et stabilité du TDM'!N557="","",IF(AND('Calibration et stabilité du TDM'!N557="Conforme",'Calibration et stabilité du TDM'!O557="Conforme"),"Conforme", "Non conforme"))</f>
        <v/>
      </c>
      <c r="E570" s="366" t="str">
        <f>IF('Fonctionnement des indicateurs'!D543="","",'Fonctionnement des indicateurs'!D543)</f>
        <v/>
      </c>
      <c r="F570" s="367"/>
      <c r="G570" s="368"/>
      <c r="H570" s="322" t="str">
        <f>IF('Stations acquisition et recon.'!D556="","",'Stations acquisition et recon.'!D556)</f>
        <v/>
      </c>
      <c r="I570" s="286" t="str">
        <f>IF('Stations acquisition et recon.'!H556="","",'Stations acquisition et recon.'!H556)</f>
        <v/>
      </c>
      <c r="J570" s="286" t="str">
        <f>IF('Stations acquisition et recon.'!L556="","",'Stations acquisition et recon.'!L556)</f>
        <v/>
      </c>
      <c r="K570" s="286" t="str">
        <f>IF('Stations acquisition et recon.'!P556="","",'Stations acquisition et recon.'!P556)</f>
        <v/>
      </c>
    </row>
    <row r="571" spans="2:11" ht="60" customHeight="1" x14ac:dyDescent="0.25">
      <c r="B571" s="287" t="str">
        <f>IF('État de l''équipement'!C547="","",'État de l''équipement'!C547)</f>
        <v/>
      </c>
      <c r="C571" s="284" t="str">
        <f>IF('État de l''équipement'!D547="","",'État de l''équipement'!D547)</f>
        <v/>
      </c>
      <c r="D571" s="284" t="str">
        <f>IF('Calibration et stabilité du TDM'!N558="","",IF(AND('Calibration et stabilité du TDM'!N558="Conforme",'Calibration et stabilité du TDM'!O558="Conforme"),"Conforme", "Non conforme"))</f>
        <v/>
      </c>
      <c r="E571" s="366" t="str">
        <f>IF('Fonctionnement des indicateurs'!D544="","",'Fonctionnement des indicateurs'!D544)</f>
        <v/>
      </c>
      <c r="F571" s="367"/>
      <c r="G571" s="368"/>
      <c r="H571" s="322" t="str">
        <f>IF('Stations acquisition et recon.'!D557="","",'Stations acquisition et recon.'!D557)</f>
        <v/>
      </c>
      <c r="I571" s="286" t="str">
        <f>IF('Stations acquisition et recon.'!H557="","",'Stations acquisition et recon.'!H557)</f>
        <v/>
      </c>
      <c r="J571" s="286" t="str">
        <f>IF('Stations acquisition et recon.'!L557="","",'Stations acquisition et recon.'!L557)</f>
        <v/>
      </c>
      <c r="K571" s="286" t="str">
        <f>IF('Stations acquisition et recon.'!P557="","",'Stations acquisition et recon.'!P557)</f>
        <v/>
      </c>
    </row>
    <row r="572" spans="2:11" ht="60" customHeight="1" x14ac:dyDescent="0.25">
      <c r="B572" s="287" t="str">
        <f>IF('État de l''équipement'!C548="","",'État de l''équipement'!C548)</f>
        <v/>
      </c>
      <c r="C572" s="284" t="str">
        <f>IF('État de l''équipement'!D548="","",'État de l''équipement'!D548)</f>
        <v/>
      </c>
      <c r="D572" s="284" t="str">
        <f>IF('Calibration et stabilité du TDM'!N559="","",IF(AND('Calibration et stabilité du TDM'!N559="Conforme",'Calibration et stabilité du TDM'!O559="Conforme"),"Conforme", "Non conforme"))</f>
        <v/>
      </c>
      <c r="E572" s="366" t="str">
        <f>IF('Fonctionnement des indicateurs'!D545="","",'Fonctionnement des indicateurs'!D545)</f>
        <v/>
      </c>
      <c r="F572" s="367"/>
      <c r="G572" s="368"/>
      <c r="H572" s="322" t="str">
        <f>IF('Stations acquisition et recon.'!D558="","",'Stations acquisition et recon.'!D558)</f>
        <v/>
      </c>
      <c r="I572" s="286" t="str">
        <f>IF('Stations acquisition et recon.'!H558="","",'Stations acquisition et recon.'!H558)</f>
        <v/>
      </c>
      <c r="J572" s="286" t="str">
        <f>IF('Stations acquisition et recon.'!L558="","",'Stations acquisition et recon.'!L558)</f>
        <v/>
      </c>
      <c r="K572" s="286" t="str">
        <f>IF('Stations acquisition et recon.'!P558="","",'Stations acquisition et recon.'!P558)</f>
        <v/>
      </c>
    </row>
    <row r="573" spans="2:11" ht="60" customHeight="1" x14ac:dyDescent="0.25">
      <c r="B573" s="287" t="str">
        <f>IF('État de l''équipement'!C549="","",'État de l''équipement'!C549)</f>
        <v/>
      </c>
      <c r="C573" s="284" t="str">
        <f>IF('État de l''équipement'!D549="","",'État de l''équipement'!D549)</f>
        <v/>
      </c>
      <c r="D573" s="284" t="str">
        <f>IF('Calibration et stabilité du TDM'!N560="","",IF(AND('Calibration et stabilité du TDM'!N560="Conforme",'Calibration et stabilité du TDM'!O560="Conforme"),"Conforme", "Non conforme"))</f>
        <v/>
      </c>
      <c r="E573" s="366" t="str">
        <f>IF('Fonctionnement des indicateurs'!D546="","",'Fonctionnement des indicateurs'!D546)</f>
        <v/>
      </c>
      <c r="F573" s="367"/>
      <c r="G573" s="368"/>
      <c r="H573" s="322" t="str">
        <f>IF('Stations acquisition et recon.'!D559="","",'Stations acquisition et recon.'!D559)</f>
        <v/>
      </c>
      <c r="I573" s="286" t="str">
        <f>IF('Stations acquisition et recon.'!H559="","",'Stations acquisition et recon.'!H559)</f>
        <v/>
      </c>
      <c r="J573" s="286" t="str">
        <f>IF('Stations acquisition et recon.'!L559="","",'Stations acquisition et recon.'!L559)</f>
        <v/>
      </c>
      <c r="K573" s="286" t="str">
        <f>IF('Stations acquisition et recon.'!P559="","",'Stations acquisition et recon.'!P559)</f>
        <v/>
      </c>
    </row>
    <row r="574" spans="2:11" ht="60" customHeight="1" x14ac:dyDescent="0.25">
      <c r="B574" s="287" t="str">
        <f>IF('État de l''équipement'!C550="","",'État de l''équipement'!C550)</f>
        <v/>
      </c>
      <c r="C574" s="284" t="str">
        <f>IF('État de l''équipement'!D550="","",'État de l''équipement'!D550)</f>
        <v/>
      </c>
      <c r="D574" s="284" t="str">
        <f>IF('Calibration et stabilité du TDM'!N561="","",IF(AND('Calibration et stabilité du TDM'!N561="Conforme",'Calibration et stabilité du TDM'!O561="Conforme"),"Conforme", "Non conforme"))</f>
        <v/>
      </c>
      <c r="E574" s="366" t="str">
        <f>IF('Fonctionnement des indicateurs'!D547="","",'Fonctionnement des indicateurs'!D547)</f>
        <v/>
      </c>
      <c r="F574" s="367"/>
      <c r="G574" s="368"/>
      <c r="H574" s="322" t="str">
        <f>IF('Stations acquisition et recon.'!D560="","",'Stations acquisition et recon.'!D560)</f>
        <v/>
      </c>
      <c r="I574" s="286" t="str">
        <f>IF('Stations acquisition et recon.'!H560="","",'Stations acquisition et recon.'!H560)</f>
        <v/>
      </c>
      <c r="J574" s="286" t="str">
        <f>IF('Stations acquisition et recon.'!L560="","",'Stations acquisition et recon.'!L560)</f>
        <v/>
      </c>
      <c r="K574" s="286" t="str">
        <f>IF('Stations acquisition et recon.'!P560="","",'Stations acquisition et recon.'!P560)</f>
        <v/>
      </c>
    </row>
    <row r="575" spans="2:11" ht="60" customHeight="1" x14ac:dyDescent="0.25">
      <c r="B575" s="287" t="str">
        <f>IF('État de l''équipement'!C551="","",'État de l''équipement'!C551)</f>
        <v/>
      </c>
      <c r="C575" s="284" t="str">
        <f>IF('État de l''équipement'!D551="","",'État de l''équipement'!D551)</f>
        <v/>
      </c>
      <c r="D575" s="284" t="str">
        <f>IF('Calibration et stabilité du TDM'!N562="","",IF(AND('Calibration et stabilité du TDM'!N562="Conforme",'Calibration et stabilité du TDM'!O562="Conforme"),"Conforme", "Non conforme"))</f>
        <v/>
      </c>
      <c r="E575" s="366" t="str">
        <f>IF('Fonctionnement des indicateurs'!D548="","",'Fonctionnement des indicateurs'!D548)</f>
        <v/>
      </c>
      <c r="F575" s="367"/>
      <c r="G575" s="368"/>
      <c r="H575" s="322" t="str">
        <f>IF('Stations acquisition et recon.'!D561="","",'Stations acquisition et recon.'!D561)</f>
        <v/>
      </c>
      <c r="I575" s="286" t="str">
        <f>IF('Stations acquisition et recon.'!H561="","",'Stations acquisition et recon.'!H561)</f>
        <v/>
      </c>
      <c r="J575" s="286" t="str">
        <f>IF('Stations acquisition et recon.'!L561="","",'Stations acquisition et recon.'!L561)</f>
        <v/>
      </c>
      <c r="K575" s="286" t="str">
        <f>IF('Stations acquisition et recon.'!P561="","",'Stations acquisition et recon.'!P561)</f>
        <v/>
      </c>
    </row>
    <row r="576" spans="2:11" ht="60" customHeight="1" x14ac:dyDescent="0.25">
      <c r="B576" s="287" t="str">
        <f>IF('État de l''équipement'!C552="","",'État de l''équipement'!C552)</f>
        <v/>
      </c>
      <c r="C576" s="284" t="str">
        <f>IF('État de l''équipement'!D552="","",'État de l''équipement'!D552)</f>
        <v/>
      </c>
      <c r="D576" s="284" t="str">
        <f>IF('Calibration et stabilité du TDM'!N563="","",IF(AND('Calibration et stabilité du TDM'!N563="Conforme",'Calibration et stabilité du TDM'!O563="Conforme"),"Conforme", "Non conforme"))</f>
        <v/>
      </c>
      <c r="E576" s="366" t="str">
        <f>IF('Fonctionnement des indicateurs'!D549="","",'Fonctionnement des indicateurs'!D549)</f>
        <v/>
      </c>
      <c r="F576" s="367"/>
      <c r="G576" s="368"/>
      <c r="H576" s="322" t="str">
        <f>IF('Stations acquisition et recon.'!D562="","",'Stations acquisition et recon.'!D562)</f>
        <v/>
      </c>
      <c r="I576" s="286" t="str">
        <f>IF('Stations acquisition et recon.'!H562="","",'Stations acquisition et recon.'!H562)</f>
        <v/>
      </c>
      <c r="J576" s="286" t="str">
        <f>IF('Stations acquisition et recon.'!L562="","",'Stations acquisition et recon.'!L562)</f>
        <v/>
      </c>
      <c r="K576" s="286" t="str">
        <f>IF('Stations acquisition et recon.'!P562="","",'Stations acquisition et recon.'!P562)</f>
        <v/>
      </c>
    </row>
    <row r="577" spans="2:11" ht="60" customHeight="1" x14ac:dyDescent="0.25">
      <c r="B577" s="287" t="str">
        <f>IF('État de l''équipement'!C553="","",'État de l''équipement'!C553)</f>
        <v/>
      </c>
      <c r="C577" s="284" t="str">
        <f>IF('État de l''équipement'!D553="","",'État de l''équipement'!D553)</f>
        <v/>
      </c>
      <c r="D577" s="284" t="str">
        <f>IF('Calibration et stabilité du TDM'!N564="","",IF(AND('Calibration et stabilité du TDM'!N564="Conforme",'Calibration et stabilité du TDM'!O564="Conforme"),"Conforme", "Non conforme"))</f>
        <v/>
      </c>
      <c r="E577" s="366" t="str">
        <f>IF('Fonctionnement des indicateurs'!D550="","",'Fonctionnement des indicateurs'!D550)</f>
        <v/>
      </c>
      <c r="F577" s="367"/>
      <c r="G577" s="368"/>
      <c r="H577" s="322" t="str">
        <f>IF('Stations acquisition et recon.'!D563="","",'Stations acquisition et recon.'!D563)</f>
        <v/>
      </c>
      <c r="I577" s="286" t="str">
        <f>IF('Stations acquisition et recon.'!H563="","",'Stations acquisition et recon.'!H563)</f>
        <v/>
      </c>
      <c r="J577" s="286" t="str">
        <f>IF('Stations acquisition et recon.'!L563="","",'Stations acquisition et recon.'!L563)</f>
        <v/>
      </c>
      <c r="K577" s="286" t="str">
        <f>IF('Stations acquisition et recon.'!P563="","",'Stations acquisition et recon.'!P563)</f>
        <v/>
      </c>
    </row>
    <row r="578" spans="2:11" ht="60" customHeight="1" x14ac:dyDescent="0.25">
      <c r="B578" s="287" t="str">
        <f>IF('État de l''équipement'!C554="","",'État de l''équipement'!C554)</f>
        <v/>
      </c>
      <c r="C578" s="284" t="str">
        <f>IF('État de l''équipement'!D554="","",'État de l''équipement'!D554)</f>
        <v/>
      </c>
      <c r="D578" s="284" t="str">
        <f>IF('Calibration et stabilité du TDM'!N565="","",IF(AND('Calibration et stabilité du TDM'!N565="Conforme",'Calibration et stabilité du TDM'!O565="Conforme"),"Conforme", "Non conforme"))</f>
        <v/>
      </c>
      <c r="E578" s="366" t="str">
        <f>IF('Fonctionnement des indicateurs'!D551="","",'Fonctionnement des indicateurs'!D551)</f>
        <v/>
      </c>
      <c r="F578" s="367"/>
      <c r="G578" s="368"/>
      <c r="H578" s="322" t="str">
        <f>IF('Stations acquisition et recon.'!D564="","",'Stations acquisition et recon.'!D564)</f>
        <v/>
      </c>
      <c r="I578" s="286" t="str">
        <f>IF('Stations acquisition et recon.'!H564="","",'Stations acquisition et recon.'!H564)</f>
        <v/>
      </c>
      <c r="J578" s="286" t="str">
        <f>IF('Stations acquisition et recon.'!L564="","",'Stations acquisition et recon.'!L564)</f>
        <v/>
      </c>
      <c r="K578" s="286" t="str">
        <f>IF('Stations acquisition et recon.'!P564="","",'Stations acquisition et recon.'!P564)</f>
        <v/>
      </c>
    </row>
    <row r="579" spans="2:11" ht="60" customHeight="1" x14ac:dyDescent="0.25">
      <c r="B579" s="287" t="str">
        <f>IF('État de l''équipement'!C555="","",'État de l''équipement'!C555)</f>
        <v/>
      </c>
      <c r="C579" s="284" t="str">
        <f>IF('État de l''équipement'!D555="","",'État de l''équipement'!D555)</f>
        <v/>
      </c>
      <c r="D579" s="284" t="str">
        <f>IF('Calibration et stabilité du TDM'!N566="","",IF(AND('Calibration et stabilité du TDM'!N566="Conforme",'Calibration et stabilité du TDM'!O566="Conforme"),"Conforme", "Non conforme"))</f>
        <v/>
      </c>
      <c r="E579" s="366" t="str">
        <f>IF('Fonctionnement des indicateurs'!D552="","",'Fonctionnement des indicateurs'!D552)</f>
        <v/>
      </c>
      <c r="F579" s="367"/>
      <c r="G579" s="368"/>
      <c r="H579" s="322" t="str">
        <f>IF('Stations acquisition et recon.'!D565="","",'Stations acquisition et recon.'!D565)</f>
        <v/>
      </c>
      <c r="I579" s="286" t="str">
        <f>IF('Stations acquisition et recon.'!H565="","",'Stations acquisition et recon.'!H565)</f>
        <v/>
      </c>
      <c r="J579" s="286" t="str">
        <f>IF('Stations acquisition et recon.'!L565="","",'Stations acquisition et recon.'!L565)</f>
        <v/>
      </c>
      <c r="K579" s="286" t="str">
        <f>IF('Stations acquisition et recon.'!P565="","",'Stations acquisition et recon.'!P565)</f>
        <v/>
      </c>
    </row>
    <row r="580" spans="2:11" ht="60" customHeight="1" x14ac:dyDescent="0.25">
      <c r="B580" s="287" t="str">
        <f>IF('État de l''équipement'!C556="","",'État de l''équipement'!C556)</f>
        <v/>
      </c>
      <c r="C580" s="284" t="str">
        <f>IF('État de l''équipement'!D556="","",'État de l''équipement'!D556)</f>
        <v/>
      </c>
      <c r="D580" s="284" t="str">
        <f>IF('Calibration et stabilité du TDM'!N567="","",IF(AND('Calibration et stabilité du TDM'!N567="Conforme",'Calibration et stabilité du TDM'!O567="Conforme"),"Conforme", "Non conforme"))</f>
        <v/>
      </c>
      <c r="E580" s="366" t="str">
        <f>IF('Fonctionnement des indicateurs'!D553="","",'Fonctionnement des indicateurs'!D553)</f>
        <v/>
      </c>
      <c r="F580" s="367"/>
      <c r="G580" s="368"/>
      <c r="H580" s="322" t="str">
        <f>IF('Stations acquisition et recon.'!D566="","",'Stations acquisition et recon.'!D566)</f>
        <v/>
      </c>
      <c r="I580" s="286" t="str">
        <f>IF('Stations acquisition et recon.'!H566="","",'Stations acquisition et recon.'!H566)</f>
        <v/>
      </c>
      <c r="J580" s="286" t="str">
        <f>IF('Stations acquisition et recon.'!L566="","",'Stations acquisition et recon.'!L566)</f>
        <v/>
      </c>
      <c r="K580" s="286" t="str">
        <f>IF('Stations acquisition et recon.'!P566="","",'Stations acquisition et recon.'!P566)</f>
        <v/>
      </c>
    </row>
    <row r="581" spans="2:11" ht="60" customHeight="1" x14ac:dyDescent="0.25">
      <c r="B581" s="287" t="str">
        <f>IF('État de l''équipement'!C557="","",'État de l''équipement'!C557)</f>
        <v/>
      </c>
      <c r="C581" s="284" t="str">
        <f>IF('État de l''équipement'!D557="","",'État de l''équipement'!D557)</f>
        <v/>
      </c>
      <c r="D581" s="284" t="str">
        <f>IF('Calibration et stabilité du TDM'!N568="","",IF(AND('Calibration et stabilité du TDM'!N568="Conforme",'Calibration et stabilité du TDM'!O568="Conforme"),"Conforme", "Non conforme"))</f>
        <v/>
      </c>
      <c r="E581" s="366" t="str">
        <f>IF('Fonctionnement des indicateurs'!D554="","",'Fonctionnement des indicateurs'!D554)</f>
        <v/>
      </c>
      <c r="F581" s="367"/>
      <c r="G581" s="368"/>
      <c r="H581" s="322" t="str">
        <f>IF('Stations acquisition et recon.'!D567="","",'Stations acquisition et recon.'!D567)</f>
        <v/>
      </c>
      <c r="I581" s="286" t="str">
        <f>IF('Stations acquisition et recon.'!H567="","",'Stations acquisition et recon.'!H567)</f>
        <v/>
      </c>
      <c r="J581" s="286" t="str">
        <f>IF('Stations acquisition et recon.'!L567="","",'Stations acquisition et recon.'!L567)</f>
        <v/>
      </c>
      <c r="K581" s="286" t="str">
        <f>IF('Stations acquisition et recon.'!P567="","",'Stations acquisition et recon.'!P567)</f>
        <v/>
      </c>
    </row>
    <row r="582" spans="2:11" ht="60" customHeight="1" x14ac:dyDescent="0.25">
      <c r="B582" s="287" t="str">
        <f>IF('État de l''équipement'!C558="","",'État de l''équipement'!C558)</f>
        <v/>
      </c>
      <c r="C582" s="284" t="str">
        <f>IF('État de l''équipement'!D558="","",'État de l''équipement'!D558)</f>
        <v/>
      </c>
      <c r="D582" s="284" t="str">
        <f>IF('Calibration et stabilité du TDM'!N569="","",IF(AND('Calibration et stabilité du TDM'!N569="Conforme",'Calibration et stabilité du TDM'!O569="Conforme"),"Conforme", "Non conforme"))</f>
        <v/>
      </c>
      <c r="E582" s="366" t="str">
        <f>IF('Fonctionnement des indicateurs'!D555="","",'Fonctionnement des indicateurs'!D555)</f>
        <v/>
      </c>
      <c r="F582" s="367"/>
      <c r="G582" s="368"/>
      <c r="H582" s="322" t="str">
        <f>IF('Stations acquisition et recon.'!D568="","",'Stations acquisition et recon.'!D568)</f>
        <v/>
      </c>
      <c r="I582" s="286" t="str">
        <f>IF('Stations acquisition et recon.'!H568="","",'Stations acquisition et recon.'!H568)</f>
        <v/>
      </c>
      <c r="J582" s="286" t="str">
        <f>IF('Stations acquisition et recon.'!L568="","",'Stations acquisition et recon.'!L568)</f>
        <v/>
      </c>
      <c r="K582" s="286" t="str">
        <f>IF('Stations acquisition et recon.'!P568="","",'Stations acquisition et recon.'!P568)</f>
        <v/>
      </c>
    </row>
    <row r="583" spans="2:11" ht="60" customHeight="1" x14ac:dyDescent="0.25">
      <c r="B583" s="287" t="str">
        <f>IF('État de l''équipement'!C559="","",'État de l''équipement'!C559)</f>
        <v/>
      </c>
      <c r="C583" s="284" t="str">
        <f>IF('État de l''équipement'!D559="","",'État de l''équipement'!D559)</f>
        <v/>
      </c>
      <c r="D583" s="284" t="str">
        <f>IF('Calibration et stabilité du TDM'!N570="","",IF(AND('Calibration et stabilité du TDM'!N570="Conforme",'Calibration et stabilité du TDM'!O570="Conforme"),"Conforme", "Non conforme"))</f>
        <v/>
      </c>
      <c r="E583" s="366" t="str">
        <f>IF('Fonctionnement des indicateurs'!D556="","",'Fonctionnement des indicateurs'!D556)</f>
        <v/>
      </c>
      <c r="F583" s="367"/>
      <c r="G583" s="368"/>
      <c r="H583" s="322" t="str">
        <f>IF('Stations acquisition et recon.'!D569="","",'Stations acquisition et recon.'!D569)</f>
        <v/>
      </c>
      <c r="I583" s="286" t="str">
        <f>IF('Stations acquisition et recon.'!H569="","",'Stations acquisition et recon.'!H569)</f>
        <v/>
      </c>
      <c r="J583" s="286" t="str">
        <f>IF('Stations acquisition et recon.'!L569="","",'Stations acquisition et recon.'!L569)</f>
        <v/>
      </c>
      <c r="K583" s="286" t="str">
        <f>IF('Stations acquisition et recon.'!P569="","",'Stations acquisition et recon.'!P569)</f>
        <v/>
      </c>
    </row>
    <row r="584" spans="2:11" ht="60" customHeight="1" x14ac:dyDescent="0.25">
      <c r="B584" s="287" t="str">
        <f>IF('État de l''équipement'!C560="","",'État de l''équipement'!C560)</f>
        <v/>
      </c>
      <c r="C584" s="284" t="str">
        <f>IF('État de l''équipement'!D560="","",'État de l''équipement'!D560)</f>
        <v/>
      </c>
      <c r="D584" s="284" t="str">
        <f>IF('Calibration et stabilité du TDM'!N571="","",IF(AND('Calibration et stabilité du TDM'!N571="Conforme",'Calibration et stabilité du TDM'!O571="Conforme"),"Conforme", "Non conforme"))</f>
        <v/>
      </c>
      <c r="E584" s="366" t="str">
        <f>IF('Fonctionnement des indicateurs'!D557="","",'Fonctionnement des indicateurs'!D557)</f>
        <v/>
      </c>
      <c r="F584" s="367"/>
      <c r="G584" s="368"/>
      <c r="H584" s="285" t="str">
        <f>IF('Stations acquisition et recon.'!D570="","",'Stations acquisition et recon.'!D570)</f>
        <v/>
      </c>
      <c r="I584" s="286" t="str">
        <f>IF('Stations acquisition et recon.'!H570="","",'Stations acquisition et recon.'!H570)</f>
        <v/>
      </c>
      <c r="J584" s="286" t="str">
        <f>IF('Stations acquisition et recon.'!L570="","",'Stations acquisition et recon.'!L570)</f>
        <v/>
      </c>
      <c r="K584" s="286" t="str">
        <f>IF('Stations acquisition et recon.'!P570="","",'Stations acquisition et recon.'!P570)</f>
        <v/>
      </c>
    </row>
    <row r="585" spans="2:11" ht="60" customHeight="1" x14ac:dyDescent="0.25">
      <c r="B585" s="287" t="str">
        <f>IF('État de l''équipement'!C561="","",'État de l''équipement'!C561)</f>
        <v/>
      </c>
      <c r="C585" s="284" t="str">
        <f>IF('État de l''équipement'!D561="","",'État de l''équipement'!D561)</f>
        <v/>
      </c>
      <c r="D585" s="284" t="str">
        <f>IF('Calibration et stabilité du TDM'!N572="","",IF(AND('Calibration et stabilité du TDM'!N572="Conforme",'Calibration et stabilité du TDM'!O572="Conforme"),"Conforme", "Non conforme"))</f>
        <v/>
      </c>
      <c r="E585" s="366" t="str">
        <f>IF('Fonctionnement des indicateurs'!D558="","",'Fonctionnement des indicateurs'!D558)</f>
        <v/>
      </c>
      <c r="F585" s="367"/>
      <c r="G585" s="368"/>
      <c r="H585" s="285" t="str">
        <f>IF('Stations acquisition et recon.'!D571="","",'Stations acquisition et recon.'!D571)</f>
        <v/>
      </c>
      <c r="I585" s="286" t="str">
        <f>IF('Stations acquisition et recon.'!H571="","",'Stations acquisition et recon.'!H571)</f>
        <v/>
      </c>
      <c r="J585" s="286" t="str">
        <f>IF('Stations acquisition et recon.'!L571="","",'Stations acquisition et recon.'!L571)</f>
        <v/>
      </c>
      <c r="K585" s="286" t="str">
        <f>IF('Stations acquisition et recon.'!P571="","",'Stations acquisition et recon.'!P571)</f>
        <v/>
      </c>
    </row>
    <row r="586" spans="2:11" ht="60" customHeight="1" x14ac:dyDescent="0.25">
      <c r="B586" s="287" t="str">
        <f>IF('État de l''équipement'!C562="","",'État de l''équipement'!C562)</f>
        <v/>
      </c>
      <c r="C586" s="284" t="str">
        <f>IF('État de l''équipement'!D562="","",'État de l''équipement'!D562)</f>
        <v/>
      </c>
      <c r="D586" s="284" t="str">
        <f>IF('Calibration et stabilité du TDM'!N573="","",IF(AND('Calibration et stabilité du TDM'!N573="Conforme",'Calibration et stabilité du TDM'!O573="Conforme"),"Conforme", "Non conforme"))</f>
        <v/>
      </c>
      <c r="E586" s="366" t="str">
        <f>IF('Fonctionnement des indicateurs'!D559="","",'Fonctionnement des indicateurs'!D559)</f>
        <v/>
      </c>
      <c r="F586" s="367"/>
      <c r="G586" s="368"/>
      <c r="H586" s="285" t="str">
        <f>IF('Stations acquisition et recon.'!D572="","",'Stations acquisition et recon.'!D572)</f>
        <v/>
      </c>
      <c r="I586" s="286" t="str">
        <f>IF('Stations acquisition et recon.'!H572="","",'Stations acquisition et recon.'!H572)</f>
        <v/>
      </c>
      <c r="J586" s="286" t="str">
        <f>IF('Stations acquisition et recon.'!L572="","",'Stations acquisition et recon.'!L572)</f>
        <v/>
      </c>
      <c r="K586" s="286" t="str">
        <f>IF('Stations acquisition et recon.'!P572="","",'Stations acquisition et recon.'!P572)</f>
        <v/>
      </c>
    </row>
    <row r="587" spans="2:11" ht="60" customHeight="1" x14ac:dyDescent="0.25">
      <c r="B587" s="287" t="str">
        <f>IF('État de l''équipement'!C563="","",'État de l''équipement'!C563)</f>
        <v/>
      </c>
      <c r="C587" s="284" t="str">
        <f>IF('État de l''équipement'!D563="","",'État de l''équipement'!D563)</f>
        <v/>
      </c>
      <c r="D587" s="284" t="str">
        <f>IF('Calibration et stabilité du TDM'!N574="","",IF(AND('Calibration et stabilité du TDM'!N574="Conforme",'Calibration et stabilité du TDM'!O574="Conforme"),"Conforme", "Non conforme"))</f>
        <v/>
      </c>
      <c r="E587" s="366" t="str">
        <f>IF('Fonctionnement des indicateurs'!D560="","",'Fonctionnement des indicateurs'!D560)</f>
        <v/>
      </c>
      <c r="F587" s="367"/>
      <c r="G587" s="368"/>
      <c r="H587" s="285" t="str">
        <f>IF('Stations acquisition et recon.'!D573="","",'Stations acquisition et recon.'!D573)</f>
        <v/>
      </c>
      <c r="I587" s="286" t="str">
        <f>IF('Stations acquisition et recon.'!H573="","",'Stations acquisition et recon.'!H573)</f>
        <v/>
      </c>
      <c r="J587" s="286" t="str">
        <f>IF('Stations acquisition et recon.'!L573="","",'Stations acquisition et recon.'!L573)</f>
        <v/>
      </c>
      <c r="K587" s="286" t="str">
        <f>IF('Stations acquisition et recon.'!P573="","",'Stations acquisition et recon.'!P573)</f>
        <v/>
      </c>
    </row>
    <row r="588" spans="2:11" ht="60" customHeight="1" x14ac:dyDescent="0.25">
      <c r="B588" s="287" t="str">
        <f>IF('État de l''équipement'!C564="","",'État de l''équipement'!C564)</f>
        <v/>
      </c>
      <c r="C588" s="284" t="str">
        <f>IF('État de l''équipement'!D564="","",'État de l''équipement'!D564)</f>
        <v/>
      </c>
      <c r="D588" s="284" t="str">
        <f>IF('Calibration et stabilité du TDM'!N575="","",IF(AND('Calibration et stabilité du TDM'!N575="Conforme",'Calibration et stabilité du TDM'!O575="Conforme"),"Conforme", "Non conforme"))</f>
        <v/>
      </c>
      <c r="E588" s="366" t="str">
        <f>IF('Fonctionnement des indicateurs'!D561="","",'Fonctionnement des indicateurs'!D561)</f>
        <v/>
      </c>
      <c r="F588" s="367"/>
      <c r="G588" s="368"/>
      <c r="H588" s="285" t="str">
        <f>IF('Stations acquisition et recon.'!D574="","",'Stations acquisition et recon.'!D574)</f>
        <v/>
      </c>
      <c r="I588" s="286" t="str">
        <f>IF('Stations acquisition et recon.'!H574="","",'Stations acquisition et recon.'!H574)</f>
        <v/>
      </c>
      <c r="J588" s="286" t="str">
        <f>IF('Stations acquisition et recon.'!L574="","",'Stations acquisition et recon.'!L574)</f>
        <v/>
      </c>
      <c r="K588" s="286" t="str">
        <f>IF('Stations acquisition et recon.'!P574="","",'Stations acquisition et recon.'!P574)</f>
        <v/>
      </c>
    </row>
    <row r="589" spans="2:11" ht="60" customHeight="1" x14ac:dyDescent="0.25">
      <c r="B589" s="287" t="str">
        <f>IF('État de l''équipement'!C565="","",'État de l''équipement'!C565)</f>
        <v/>
      </c>
      <c r="C589" s="284" t="str">
        <f>IF('État de l''équipement'!D565="","",'État de l''équipement'!D565)</f>
        <v/>
      </c>
      <c r="D589" s="284" t="str">
        <f>IF('Calibration et stabilité du TDM'!N576="","",IF(AND('Calibration et stabilité du TDM'!N576="Conforme",'Calibration et stabilité du TDM'!O576="Conforme"),"Conforme", "Non conforme"))</f>
        <v/>
      </c>
      <c r="E589" s="366" t="str">
        <f>IF('Fonctionnement des indicateurs'!D562="","",'Fonctionnement des indicateurs'!D562)</f>
        <v/>
      </c>
      <c r="F589" s="367"/>
      <c r="G589" s="368"/>
      <c r="H589" s="285" t="str">
        <f>IF('Stations acquisition et recon.'!D575="","",'Stations acquisition et recon.'!D575)</f>
        <v/>
      </c>
      <c r="I589" s="286" t="str">
        <f>IF('Stations acquisition et recon.'!H575="","",'Stations acquisition et recon.'!H575)</f>
        <v/>
      </c>
      <c r="J589" s="286" t="str">
        <f>IF('Stations acquisition et recon.'!L575="","",'Stations acquisition et recon.'!L575)</f>
        <v/>
      </c>
      <c r="K589" s="286" t="str">
        <f>IF('Stations acquisition et recon.'!P575="","",'Stations acquisition et recon.'!P575)</f>
        <v/>
      </c>
    </row>
    <row r="590" spans="2:11" ht="60" customHeight="1" x14ac:dyDescent="0.25">
      <c r="B590" s="287" t="str">
        <f>IF('État de l''équipement'!C566="","",'État de l''équipement'!C566)</f>
        <v/>
      </c>
      <c r="C590" s="284" t="str">
        <f>IF('État de l''équipement'!D566="","",'État de l''équipement'!D566)</f>
        <v/>
      </c>
      <c r="D590" s="284" t="str">
        <f>IF('Calibration et stabilité du TDM'!N577="","",IF(AND('Calibration et stabilité du TDM'!N577="Conforme",'Calibration et stabilité du TDM'!O577="Conforme"),"Conforme", "Non conforme"))</f>
        <v/>
      </c>
      <c r="E590" s="366" t="str">
        <f>IF('Fonctionnement des indicateurs'!D563="","",'Fonctionnement des indicateurs'!D563)</f>
        <v/>
      </c>
      <c r="F590" s="367"/>
      <c r="G590" s="368"/>
      <c r="H590" s="285" t="str">
        <f>IF('Stations acquisition et recon.'!D576="","",'Stations acquisition et recon.'!D576)</f>
        <v/>
      </c>
      <c r="I590" s="286" t="str">
        <f>IF('Stations acquisition et recon.'!H576="","",'Stations acquisition et recon.'!H576)</f>
        <v/>
      </c>
      <c r="J590" s="286" t="str">
        <f>IF('Stations acquisition et recon.'!L576="","",'Stations acquisition et recon.'!L576)</f>
        <v/>
      </c>
      <c r="K590" s="286" t="str">
        <f>IF('Stations acquisition et recon.'!P576="","",'Stations acquisition et recon.'!P576)</f>
        <v/>
      </c>
    </row>
    <row r="591" spans="2:11" ht="60" customHeight="1" x14ac:dyDescent="0.25">
      <c r="B591" s="287" t="str">
        <f>IF('État de l''équipement'!C567="","",'État de l''équipement'!C567)</f>
        <v/>
      </c>
      <c r="C591" s="284" t="str">
        <f>IF('État de l''équipement'!D567="","",'État de l''équipement'!D567)</f>
        <v/>
      </c>
      <c r="D591" s="284" t="str">
        <f>IF('Calibration et stabilité du TDM'!N578="","",IF(AND('Calibration et stabilité du TDM'!N578="Conforme",'Calibration et stabilité du TDM'!O578="Conforme"),"Conforme", "Non conforme"))</f>
        <v/>
      </c>
      <c r="E591" s="366" t="str">
        <f>IF('Fonctionnement des indicateurs'!D564="","",'Fonctionnement des indicateurs'!D564)</f>
        <v/>
      </c>
      <c r="F591" s="367"/>
      <c r="G591" s="368"/>
      <c r="H591" s="285" t="str">
        <f>IF('Stations acquisition et recon.'!D577="","",'Stations acquisition et recon.'!D577)</f>
        <v/>
      </c>
      <c r="I591" s="286" t="str">
        <f>IF('Stations acquisition et recon.'!H577="","",'Stations acquisition et recon.'!H577)</f>
        <v/>
      </c>
      <c r="J591" s="286" t="str">
        <f>IF('Stations acquisition et recon.'!L577="","",'Stations acquisition et recon.'!L577)</f>
        <v/>
      </c>
      <c r="K591" s="286" t="str">
        <f>IF('Stations acquisition et recon.'!P577="","",'Stations acquisition et recon.'!P577)</f>
        <v/>
      </c>
    </row>
    <row r="592" spans="2:11" ht="60" customHeight="1" x14ac:dyDescent="0.25">
      <c r="B592" s="287" t="str">
        <f>IF('État de l''équipement'!C568="","",'État de l''équipement'!C568)</f>
        <v/>
      </c>
      <c r="C592" s="284" t="str">
        <f>IF('État de l''équipement'!D568="","",'État de l''équipement'!D568)</f>
        <v/>
      </c>
      <c r="D592" s="284" t="str">
        <f>IF('Calibration et stabilité du TDM'!N579="","",IF(AND('Calibration et stabilité du TDM'!N579="Conforme",'Calibration et stabilité du TDM'!O579="Conforme"),"Conforme", "Non conforme"))</f>
        <v/>
      </c>
      <c r="E592" s="366" t="str">
        <f>IF('Fonctionnement des indicateurs'!D565="","",'Fonctionnement des indicateurs'!D565)</f>
        <v/>
      </c>
      <c r="F592" s="367"/>
      <c r="G592" s="368"/>
      <c r="H592" s="285" t="str">
        <f>IF('Stations acquisition et recon.'!D578="","",'Stations acquisition et recon.'!D578)</f>
        <v/>
      </c>
      <c r="I592" s="286" t="str">
        <f>IF('Stations acquisition et recon.'!H578="","",'Stations acquisition et recon.'!H578)</f>
        <v/>
      </c>
      <c r="J592" s="286" t="str">
        <f>IF('Stations acquisition et recon.'!L578="","",'Stations acquisition et recon.'!L578)</f>
        <v/>
      </c>
      <c r="K592" s="286" t="str">
        <f>IF('Stations acquisition et recon.'!P578="","",'Stations acquisition et recon.'!P578)</f>
        <v/>
      </c>
    </row>
    <row r="593" spans="2:11" ht="60" customHeight="1" x14ac:dyDescent="0.25">
      <c r="B593" s="287" t="str">
        <f>IF('État de l''équipement'!C569="","",'État de l''équipement'!C569)</f>
        <v/>
      </c>
      <c r="C593" s="284" t="str">
        <f>IF('État de l''équipement'!D569="","",'État de l''équipement'!D569)</f>
        <v/>
      </c>
      <c r="D593" s="284" t="str">
        <f>IF('Calibration et stabilité du TDM'!N580="","",IF(AND('Calibration et stabilité du TDM'!N580="Conforme",'Calibration et stabilité du TDM'!O580="Conforme"),"Conforme", "Non conforme"))</f>
        <v/>
      </c>
      <c r="E593" s="366" t="str">
        <f>IF('Fonctionnement des indicateurs'!D566="","",'Fonctionnement des indicateurs'!D566)</f>
        <v/>
      </c>
      <c r="F593" s="367"/>
      <c r="G593" s="368"/>
      <c r="H593" s="285" t="str">
        <f>IF('Stations acquisition et recon.'!D579="","",'Stations acquisition et recon.'!D579)</f>
        <v/>
      </c>
      <c r="I593" s="286" t="str">
        <f>IF('Stations acquisition et recon.'!H579="","",'Stations acquisition et recon.'!H579)</f>
        <v/>
      </c>
      <c r="J593" s="286" t="str">
        <f>IF('Stations acquisition et recon.'!L579="","",'Stations acquisition et recon.'!L579)</f>
        <v/>
      </c>
      <c r="K593" s="286" t="str">
        <f>IF('Stations acquisition et recon.'!P579="","",'Stations acquisition et recon.'!P579)</f>
        <v/>
      </c>
    </row>
    <row r="594" spans="2:11" ht="60" customHeight="1" x14ac:dyDescent="0.25">
      <c r="B594" s="287" t="str">
        <f>IF('État de l''équipement'!C570="","",'État de l''équipement'!C570)</f>
        <v/>
      </c>
      <c r="C594" s="284" t="str">
        <f>IF('État de l''équipement'!D570="","",'État de l''équipement'!D570)</f>
        <v/>
      </c>
      <c r="D594" s="284" t="str">
        <f>IF('Calibration et stabilité du TDM'!N581="","",IF(AND('Calibration et stabilité du TDM'!N581="Conforme",'Calibration et stabilité du TDM'!O581="Conforme"),"Conforme", "Non conforme"))</f>
        <v/>
      </c>
      <c r="E594" s="366" t="str">
        <f>IF('Fonctionnement des indicateurs'!D567="","",'Fonctionnement des indicateurs'!D567)</f>
        <v/>
      </c>
      <c r="F594" s="367"/>
      <c r="G594" s="368"/>
      <c r="H594" s="285" t="str">
        <f>IF('Stations acquisition et recon.'!D580="","",'Stations acquisition et recon.'!D580)</f>
        <v/>
      </c>
      <c r="I594" s="286" t="str">
        <f>IF('Stations acquisition et recon.'!H580="","",'Stations acquisition et recon.'!H580)</f>
        <v/>
      </c>
      <c r="J594" s="286" t="str">
        <f>IF('Stations acquisition et recon.'!L580="","",'Stations acquisition et recon.'!L580)</f>
        <v/>
      </c>
      <c r="K594" s="286" t="str">
        <f>IF('Stations acquisition et recon.'!P580="","",'Stations acquisition et recon.'!P580)</f>
        <v/>
      </c>
    </row>
    <row r="595" spans="2:11" ht="60" customHeight="1" x14ac:dyDescent="0.25">
      <c r="B595" s="287" t="str">
        <f>IF('État de l''équipement'!C571="","",'État de l''équipement'!C571)</f>
        <v/>
      </c>
      <c r="C595" s="284" t="str">
        <f>IF('État de l''équipement'!D571="","",'État de l''équipement'!D571)</f>
        <v/>
      </c>
      <c r="D595" s="284" t="str">
        <f>IF('Calibration et stabilité du TDM'!N582="","",IF(AND('Calibration et stabilité du TDM'!N582="Conforme",'Calibration et stabilité du TDM'!O582="Conforme"),"Conforme", "Non conforme"))</f>
        <v/>
      </c>
      <c r="E595" s="366" t="str">
        <f>IF('Fonctionnement des indicateurs'!D568="","",'Fonctionnement des indicateurs'!D568)</f>
        <v/>
      </c>
      <c r="F595" s="367"/>
      <c r="G595" s="368"/>
      <c r="H595" s="285" t="str">
        <f>IF('Stations acquisition et recon.'!D581="","",'Stations acquisition et recon.'!D581)</f>
        <v/>
      </c>
      <c r="I595" s="286" t="str">
        <f>IF('Stations acquisition et recon.'!H581="","",'Stations acquisition et recon.'!H581)</f>
        <v/>
      </c>
      <c r="J595" s="286" t="str">
        <f>IF('Stations acquisition et recon.'!L581="","",'Stations acquisition et recon.'!L581)</f>
        <v/>
      </c>
      <c r="K595" s="286" t="str">
        <f>IF('Stations acquisition et recon.'!P581="","",'Stations acquisition et recon.'!P581)</f>
        <v/>
      </c>
    </row>
    <row r="596" spans="2:11" ht="60" customHeight="1" x14ac:dyDescent="0.25">
      <c r="B596" s="287" t="str">
        <f>IF('État de l''équipement'!C572="","",'État de l''équipement'!C572)</f>
        <v/>
      </c>
      <c r="C596" s="284" t="str">
        <f>IF('État de l''équipement'!D572="","",'État de l''équipement'!D572)</f>
        <v/>
      </c>
      <c r="D596" s="284" t="str">
        <f>IF('Calibration et stabilité du TDM'!N583="","",IF(AND('Calibration et stabilité du TDM'!N583="Conforme",'Calibration et stabilité du TDM'!O583="Conforme"),"Conforme", "Non conforme"))</f>
        <v/>
      </c>
      <c r="E596" s="366" t="str">
        <f>IF('Fonctionnement des indicateurs'!D569="","",'Fonctionnement des indicateurs'!D569)</f>
        <v/>
      </c>
      <c r="F596" s="367"/>
      <c r="G596" s="368"/>
      <c r="H596" s="285" t="str">
        <f>IF('Stations acquisition et recon.'!D582="","",'Stations acquisition et recon.'!D582)</f>
        <v/>
      </c>
      <c r="I596" s="286" t="str">
        <f>IF('Stations acquisition et recon.'!H582="","",'Stations acquisition et recon.'!H582)</f>
        <v/>
      </c>
      <c r="J596" s="286" t="str">
        <f>IF('Stations acquisition et recon.'!L582="","",'Stations acquisition et recon.'!L582)</f>
        <v/>
      </c>
      <c r="K596" s="286" t="str">
        <f>IF('Stations acquisition et recon.'!P582="","",'Stations acquisition et recon.'!P582)</f>
        <v/>
      </c>
    </row>
    <row r="597" spans="2:11" ht="60" customHeight="1" x14ac:dyDescent="0.25">
      <c r="B597" s="287" t="str">
        <f>IF('État de l''équipement'!C573="","",'État de l''équipement'!C573)</f>
        <v/>
      </c>
      <c r="C597" s="284" t="str">
        <f>IF('État de l''équipement'!D573="","",'État de l''équipement'!D573)</f>
        <v/>
      </c>
      <c r="D597" s="284" t="str">
        <f>IF('Calibration et stabilité du TDM'!N584="","",IF(AND('Calibration et stabilité du TDM'!N584="Conforme",'Calibration et stabilité du TDM'!O584="Conforme"),"Conforme", "Non conforme"))</f>
        <v/>
      </c>
      <c r="E597" s="366" t="str">
        <f>IF('Fonctionnement des indicateurs'!D570="","",'Fonctionnement des indicateurs'!D570)</f>
        <v/>
      </c>
      <c r="F597" s="367"/>
      <c r="G597" s="368"/>
      <c r="H597" s="285" t="str">
        <f>IF('Stations acquisition et recon.'!D583="","",'Stations acquisition et recon.'!D583)</f>
        <v/>
      </c>
      <c r="I597" s="286" t="str">
        <f>IF('Stations acquisition et recon.'!H583="","",'Stations acquisition et recon.'!H583)</f>
        <v/>
      </c>
      <c r="J597" s="286" t="str">
        <f>IF('Stations acquisition et recon.'!L583="","",'Stations acquisition et recon.'!L583)</f>
        <v/>
      </c>
      <c r="K597" s="286" t="str">
        <f>IF('Stations acquisition et recon.'!P583="","",'Stations acquisition et recon.'!P583)</f>
        <v/>
      </c>
    </row>
  </sheetData>
  <mergeCells count="562">
    <mergeCell ref="A1:E1"/>
    <mergeCell ref="B10:E10"/>
    <mergeCell ref="G10:L10"/>
    <mergeCell ref="E39:G40"/>
    <mergeCell ref="E46:G46"/>
    <mergeCell ref="E47:G47"/>
    <mergeCell ref="E48:G48"/>
    <mergeCell ref="E49:G49"/>
    <mergeCell ref="B38:K38"/>
    <mergeCell ref="E50:G50"/>
    <mergeCell ref="E41:G41"/>
    <mergeCell ref="E42:G42"/>
    <mergeCell ref="E43:G43"/>
    <mergeCell ref="E44:G44"/>
    <mergeCell ref="E45:G45"/>
    <mergeCell ref="E56:G56"/>
    <mergeCell ref="E57:G57"/>
    <mergeCell ref="E58:G58"/>
    <mergeCell ref="E59:G59"/>
    <mergeCell ref="E60:G60"/>
    <mergeCell ref="E51:G51"/>
    <mergeCell ref="E52:G52"/>
    <mergeCell ref="E53:G53"/>
    <mergeCell ref="E54:G54"/>
    <mergeCell ref="E55:G55"/>
    <mergeCell ref="E71:G71"/>
    <mergeCell ref="E72:G72"/>
    <mergeCell ref="E73:G73"/>
    <mergeCell ref="E66:G66"/>
    <mergeCell ref="E67:G67"/>
    <mergeCell ref="E68:G68"/>
    <mergeCell ref="E69:G69"/>
    <mergeCell ref="E70:G70"/>
    <mergeCell ref="E61:G61"/>
    <mergeCell ref="E62:G62"/>
    <mergeCell ref="E63:G63"/>
    <mergeCell ref="E64:G64"/>
    <mergeCell ref="E65:G65"/>
    <mergeCell ref="E81:G81"/>
    <mergeCell ref="E82:G82"/>
    <mergeCell ref="E83:G83"/>
    <mergeCell ref="E84:G84"/>
    <mergeCell ref="E85:G85"/>
    <mergeCell ref="E76:G76"/>
    <mergeCell ref="E77:G77"/>
    <mergeCell ref="E78:G78"/>
    <mergeCell ref="E79:G79"/>
    <mergeCell ref="E80:G80"/>
    <mergeCell ref="E91:G91"/>
    <mergeCell ref="E92:G92"/>
    <mergeCell ref="E93:G93"/>
    <mergeCell ref="E94:G94"/>
    <mergeCell ref="E95:G95"/>
    <mergeCell ref="E86:G86"/>
    <mergeCell ref="E87:G87"/>
    <mergeCell ref="E88:G88"/>
    <mergeCell ref="E89:G89"/>
    <mergeCell ref="E90:G90"/>
    <mergeCell ref="E101:G101"/>
    <mergeCell ref="E102:G102"/>
    <mergeCell ref="E103:G103"/>
    <mergeCell ref="E104:G104"/>
    <mergeCell ref="E105:G105"/>
    <mergeCell ref="E96:G96"/>
    <mergeCell ref="E97:G97"/>
    <mergeCell ref="E98:G98"/>
    <mergeCell ref="E99:G99"/>
    <mergeCell ref="E100:G100"/>
    <mergeCell ref="E111:G111"/>
    <mergeCell ref="E112:G112"/>
    <mergeCell ref="E113:G113"/>
    <mergeCell ref="E114:G114"/>
    <mergeCell ref="E115:G115"/>
    <mergeCell ref="E106:G106"/>
    <mergeCell ref="E107:G107"/>
    <mergeCell ref="E108:G108"/>
    <mergeCell ref="E109:G109"/>
    <mergeCell ref="E110:G110"/>
    <mergeCell ref="E121:G121"/>
    <mergeCell ref="E122:G122"/>
    <mergeCell ref="E123:G123"/>
    <mergeCell ref="E124:G124"/>
    <mergeCell ref="E125:G125"/>
    <mergeCell ref="E116:G116"/>
    <mergeCell ref="E117:G117"/>
    <mergeCell ref="E118:G118"/>
    <mergeCell ref="E119:G119"/>
    <mergeCell ref="E120:G120"/>
    <mergeCell ref="E131:G131"/>
    <mergeCell ref="E132:G132"/>
    <mergeCell ref="E133:G133"/>
    <mergeCell ref="E134:G134"/>
    <mergeCell ref="E135:G135"/>
    <mergeCell ref="E126:G126"/>
    <mergeCell ref="E127:G127"/>
    <mergeCell ref="E128:G128"/>
    <mergeCell ref="E129:G129"/>
    <mergeCell ref="E130:G130"/>
    <mergeCell ref="E141:G141"/>
    <mergeCell ref="E142:G142"/>
    <mergeCell ref="E143:G143"/>
    <mergeCell ref="E144:G144"/>
    <mergeCell ref="E145:G145"/>
    <mergeCell ref="E136:G136"/>
    <mergeCell ref="E137:G137"/>
    <mergeCell ref="E138:G138"/>
    <mergeCell ref="E139:G139"/>
    <mergeCell ref="E140:G140"/>
    <mergeCell ref="E151:G151"/>
    <mergeCell ref="E152:G152"/>
    <mergeCell ref="E153:G153"/>
    <mergeCell ref="E154:G154"/>
    <mergeCell ref="E155:G155"/>
    <mergeCell ref="E146:G146"/>
    <mergeCell ref="E147:G147"/>
    <mergeCell ref="E148:G148"/>
    <mergeCell ref="E149:G149"/>
    <mergeCell ref="E150:G150"/>
    <mergeCell ref="E161:G161"/>
    <mergeCell ref="E162:G162"/>
    <mergeCell ref="E163:G163"/>
    <mergeCell ref="E164:G164"/>
    <mergeCell ref="E165:G165"/>
    <mergeCell ref="E156:G156"/>
    <mergeCell ref="E157:G157"/>
    <mergeCell ref="E158:G158"/>
    <mergeCell ref="E159:G159"/>
    <mergeCell ref="E160:G160"/>
    <mergeCell ref="E171:G171"/>
    <mergeCell ref="E172:G172"/>
    <mergeCell ref="E173:G173"/>
    <mergeCell ref="E174:G174"/>
    <mergeCell ref="E175:G175"/>
    <mergeCell ref="E166:G166"/>
    <mergeCell ref="E167:G167"/>
    <mergeCell ref="E168:G168"/>
    <mergeCell ref="E169:G169"/>
    <mergeCell ref="E170:G170"/>
    <mergeCell ref="E181:G181"/>
    <mergeCell ref="E182:G182"/>
    <mergeCell ref="E183:G183"/>
    <mergeCell ref="E184:G184"/>
    <mergeCell ref="E185:G185"/>
    <mergeCell ref="E176:G176"/>
    <mergeCell ref="E177:G177"/>
    <mergeCell ref="E178:G178"/>
    <mergeCell ref="E179:G179"/>
    <mergeCell ref="E180:G180"/>
    <mergeCell ref="E191:G191"/>
    <mergeCell ref="E192:G192"/>
    <mergeCell ref="E193:G193"/>
    <mergeCell ref="E194:G194"/>
    <mergeCell ref="E195:G195"/>
    <mergeCell ref="E186:G186"/>
    <mergeCell ref="E187:G187"/>
    <mergeCell ref="E188:G188"/>
    <mergeCell ref="E189:G189"/>
    <mergeCell ref="E190:G190"/>
    <mergeCell ref="E201:G201"/>
    <mergeCell ref="E202:G202"/>
    <mergeCell ref="E203:G203"/>
    <mergeCell ref="E204:G204"/>
    <mergeCell ref="E205:G205"/>
    <mergeCell ref="E196:G196"/>
    <mergeCell ref="E197:G197"/>
    <mergeCell ref="E198:G198"/>
    <mergeCell ref="E199:G199"/>
    <mergeCell ref="E200:G200"/>
    <mergeCell ref="E211:G211"/>
    <mergeCell ref="E212:G212"/>
    <mergeCell ref="E213:G213"/>
    <mergeCell ref="E214:G214"/>
    <mergeCell ref="E215:G215"/>
    <mergeCell ref="E206:G206"/>
    <mergeCell ref="E207:G207"/>
    <mergeCell ref="E208:G208"/>
    <mergeCell ref="E209:G209"/>
    <mergeCell ref="E210:G210"/>
    <mergeCell ref="E221:G221"/>
    <mergeCell ref="E222:G222"/>
    <mergeCell ref="E223:G223"/>
    <mergeCell ref="E224:G224"/>
    <mergeCell ref="E225:G225"/>
    <mergeCell ref="E216:G216"/>
    <mergeCell ref="E217:G217"/>
    <mergeCell ref="E218:G218"/>
    <mergeCell ref="E219:G219"/>
    <mergeCell ref="E220:G220"/>
    <mergeCell ref="E231:G231"/>
    <mergeCell ref="E232:G232"/>
    <mergeCell ref="E233:G233"/>
    <mergeCell ref="E234:G234"/>
    <mergeCell ref="E235:G235"/>
    <mergeCell ref="E226:G226"/>
    <mergeCell ref="E227:G227"/>
    <mergeCell ref="E228:G228"/>
    <mergeCell ref="E229:G229"/>
    <mergeCell ref="E230:G230"/>
    <mergeCell ref="E241:G241"/>
    <mergeCell ref="E242:G242"/>
    <mergeCell ref="E243:G243"/>
    <mergeCell ref="E244:G244"/>
    <mergeCell ref="E245:G245"/>
    <mergeCell ref="E236:G236"/>
    <mergeCell ref="E237:G237"/>
    <mergeCell ref="E238:G238"/>
    <mergeCell ref="E239:G239"/>
    <mergeCell ref="E240:G240"/>
    <mergeCell ref="E251:G251"/>
    <mergeCell ref="E252:G252"/>
    <mergeCell ref="E253:G253"/>
    <mergeCell ref="E254:G254"/>
    <mergeCell ref="E255:G255"/>
    <mergeCell ref="E246:G246"/>
    <mergeCell ref="E247:G247"/>
    <mergeCell ref="E248:G248"/>
    <mergeCell ref="E249:G249"/>
    <mergeCell ref="E250:G250"/>
    <mergeCell ref="E261:G261"/>
    <mergeCell ref="E262:G262"/>
    <mergeCell ref="E263:G263"/>
    <mergeCell ref="E264:G264"/>
    <mergeCell ref="E265:G265"/>
    <mergeCell ref="E256:G256"/>
    <mergeCell ref="E257:G257"/>
    <mergeCell ref="E258:G258"/>
    <mergeCell ref="E259:G259"/>
    <mergeCell ref="E260:G260"/>
    <mergeCell ref="E271:G271"/>
    <mergeCell ref="E272:G272"/>
    <mergeCell ref="E273:G273"/>
    <mergeCell ref="E274:G274"/>
    <mergeCell ref="E275:G275"/>
    <mergeCell ref="E266:G266"/>
    <mergeCell ref="E267:G267"/>
    <mergeCell ref="E268:G268"/>
    <mergeCell ref="E269:G269"/>
    <mergeCell ref="E270:G270"/>
    <mergeCell ref="E281:G281"/>
    <mergeCell ref="E282:G282"/>
    <mergeCell ref="E283:G283"/>
    <mergeCell ref="E284:G284"/>
    <mergeCell ref="E285:G285"/>
    <mergeCell ref="E276:G276"/>
    <mergeCell ref="E277:G277"/>
    <mergeCell ref="E278:G278"/>
    <mergeCell ref="E279:G279"/>
    <mergeCell ref="E280:G280"/>
    <mergeCell ref="E291:G291"/>
    <mergeCell ref="E292:G292"/>
    <mergeCell ref="E293:G293"/>
    <mergeCell ref="E294:G294"/>
    <mergeCell ref="E295:G295"/>
    <mergeCell ref="E286:G286"/>
    <mergeCell ref="E287:G287"/>
    <mergeCell ref="E288:G288"/>
    <mergeCell ref="E289:G289"/>
    <mergeCell ref="E290:G290"/>
    <mergeCell ref="E301:G301"/>
    <mergeCell ref="E302:G302"/>
    <mergeCell ref="E303:G303"/>
    <mergeCell ref="E304:G304"/>
    <mergeCell ref="E305:G305"/>
    <mergeCell ref="E296:G296"/>
    <mergeCell ref="E297:G297"/>
    <mergeCell ref="E298:G298"/>
    <mergeCell ref="E299:G299"/>
    <mergeCell ref="E300:G300"/>
    <mergeCell ref="E311:G311"/>
    <mergeCell ref="E312:G312"/>
    <mergeCell ref="E313:G313"/>
    <mergeCell ref="E314:G314"/>
    <mergeCell ref="E315:G315"/>
    <mergeCell ref="E306:G306"/>
    <mergeCell ref="E307:G307"/>
    <mergeCell ref="E308:G308"/>
    <mergeCell ref="E309:G309"/>
    <mergeCell ref="E310:G310"/>
    <mergeCell ref="E321:G321"/>
    <mergeCell ref="E322:G322"/>
    <mergeCell ref="E323:G323"/>
    <mergeCell ref="E324:G324"/>
    <mergeCell ref="E325:G325"/>
    <mergeCell ref="E316:G316"/>
    <mergeCell ref="E317:G317"/>
    <mergeCell ref="E318:G318"/>
    <mergeCell ref="E319:G319"/>
    <mergeCell ref="E320:G320"/>
    <mergeCell ref="E331:G331"/>
    <mergeCell ref="E332:G332"/>
    <mergeCell ref="E333:G333"/>
    <mergeCell ref="E334:G334"/>
    <mergeCell ref="E335:G335"/>
    <mergeCell ref="E326:G326"/>
    <mergeCell ref="E327:G327"/>
    <mergeCell ref="E328:G328"/>
    <mergeCell ref="E329:G329"/>
    <mergeCell ref="E330:G330"/>
    <mergeCell ref="E341:G341"/>
    <mergeCell ref="E342:G342"/>
    <mergeCell ref="E343:G343"/>
    <mergeCell ref="E344:G344"/>
    <mergeCell ref="E345:G345"/>
    <mergeCell ref="E336:G336"/>
    <mergeCell ref="E337:G337"/>
    <mergeCell ref="E338:G338"/>
    <mergeCell ref="E339:G339"/>
    <mergeCell ref="E340:G340"/>
    <mergeCell ref="E351:G351"/>
    <mergeCell ref="E352:G352"/>
    <mergeCell ref="E353:G353"/>
    <mergeCell ref="E354:G354"/>
    <mergeCell ref="E355:G355"/>
    <mergeCell ref="E346:G346"/>
    <mergeCell ref="E347:G347"/>
    <mergeCell ref="E348:G348"/>
    <mergeCell ref="E349:G349"/>
    <mergeCell ref="E350:G350"/>
    <mergeCell ref="E361:G361"/>
    <mergeCell ref="E362:G362"/>
    <mergeCell ref="E363:G363"/>
    <mergeCell ref="E364:G364"/>
    <mergeCell ref="E365:G365"/>
    <mergeCell ref="E356:G356"/>
    <mergeCell ref="E357:G357"/>
    <mergeCell ref="E358:G358"/>
    <mergeCell ref="E359:G359"/>
    <mergeCell ref="E360:G360"/>
    <mergeCell ref="E371:G371"/>
    <mergeCell ref="E372:G372"/>
    <mergeCell ref="E373:G373"/>
    <mergeCell ref="E374:G374"/>
    <mergeCell ref="E375:G375"/>
    <mergeCell ref="E366:G366"/>
    <mergeCell ref="E367:G367"/>
    <mergeCell ref="E368:G368"/>
    <mergeCell ref="E369:G369"/>
    <mergeCell ref="E370:G370"/>
    <mergeCell ref="E381:G381"/>
    <mergeCell ref="E382:G382"/>
    <mergeCell ref="E383:G383"/>
    <mergeCell ref="E384:G384"/>
    <mergeCell ref="E385:G385"/>
    <mergeCell ref="E376:G376"/>
    <mergeCell ref="E377:G377"/>
    <mergeCell ref="E378:G378"/>
    <mergeCell ref="E379:G379"/>
    <mergeCell ref="E380:G380"/>
    <mergeCell ref="E391:G391"/>
    <mergeCell ref="E392:G392"/>
    <mergeCell ref="E393:G393"/>
    <mergeCell ref="E394:G394"/>
    <mergeCell ref="E395:G395"/>
    <mergeCell ref="E386:G386"/>
    <mergeCell ref="E387:G387"/>
    <mergeCell ref="E388:G388"/>
    <mergeCell ref="E389:G389"/>
    <mergeCell ref="E390:G390"/>
    <mergeCell ref="E401:G401"/>
    <mergeCell ref="E402:G402"/>
    <mergeCell ref="E403:G403"/>
    <mergeCell ref="E404:G404"/>
    <mergeCell ref="E405:G405"/>
    <mergeCell ref="E396:G396"/>
    <mergeCell ref="E397:G397"/>
    <mergeCell ref="E398:G398"/>
    <mergeCell ref="E399:G399"/>
    <mergeCell ref="E400:G400"/>
    <mergeCell ref="E411:G411"/>
    <mergeCell ref="E412:G412"/>
    <mergeCell ref="E413:G413"/>
    <mergeCell ref="E414:G414"/>
    <mergeCell ref="E415:G415"/>
    <mergeCell ref="E406:G406"/>
    <mergeCell ref="E407:G407"/>
    <mergeCell ref="E408:G408"/>
    <mergeCell ref="E409:G409"/>
    <mergeCell ref="E410:G410"/>
    <mergeCell ref="E421:G421"/>
    <mergeCell ref="E422:G422"/>
    <mergeCell ref="E423:G423"/>
    <mergeCell ref="E424:G424"/>
    <mergeCell ref="E425:G425"/>
    <mergeCell ref="E416:G416"/>
    <mergeCell ref="E417:G417"/>
    <mergeCell ref="E418:G418"/>
    <mergeCell ref="E419:G419"/>
    <mergeCell ref="E420:G420"/>
    <mergeCell ref="E431:G431"/>
    <mergeCell ref="E432:G432"/>
    <mergeCell ref="E433:G433"/>
    <mergeCell ref="E434:G434"/>
    <mergeCell ref="E435:G435"/>
    <mergeCell ref="E426:G426"/>
    <mergeCell ref="E427:G427"/>
    <mergeCell ref="E428:G428"/>
    <mergeCell ref="E429:G429"/>
    <mergeCell ref="E430:G430"/>
    <mergeCell ref="E441:G441"/>
    <mergeCell ref="E442:G442"/>
    <mergeCell ref="E443:G443"/>
    <mergeCell ref="E444:G444"/>
    <mergeCell ref="E445:G445"/>
    <mergeCell ref="E436:G436"/>
    <mergeCell ref="E437:G437"/>
    <mergeCell ref="E438:G438"/>
    <mergeCell ref="E439:G439"/>
    <mergeCell ref="E440:G440"/>
    <mergeCell ref="E451:G451"/>
    <mergeCell ref="E452:G452"/>
    <mergeCell ref="E453:G453"/>
    <mergeCell ref="E454:G454"/>
    <mergeCell ref="E455:G455"/>
    <mergeCell ref="E446:G446"/>
    <mergeCell ref="E447:G447"/>
    <mergeCell ref="E448:G448"/>
    <mergeCell ref="E449:G449"/>
    <mergeCell ref="E450:G450"/>
    <mergeCell ref="E461:G461"/>
    <mergeCell ref="E462:G462"/>
    <mergeCell ref="E463:G463"/>
    <mergeCell ref="E464:G464"/>
    <mergeCell ref="E465:G465"/>
    <mergeCell ref="E456:G456"/>
    <mergeCell ref="E457:G457"/>
    <mergeCell ref="E458:G458"/>
    <mergeCell ref="E459:G459"/>
    <mergeCell ref="E460:G460"/>
    <mergeCell ref="E471:G471"/>
    <mergeCell ref="E472:G472"/>
    <mergeCell ref="E473:G473"/>
    <mergeCell ref="E474:G474"/>
    <mergeCell ref="E475:G475"/>
    <mergeCell ref="E466:G466"/>
    <mergeCell ref="E467:G467"/>
    <mergeCell ref="E468:G468"/>
    <mergeCell ref="E469:G469"/>
    <mergeCell ref="E470:G470"/>
    <mergeCell ref="E481:G481"/>
    <mergeCell ref="E482:G482"/>
    <mergeCell ref="E483:G483"/>
    <mergeCell ref="E484:G484"/>
    <mergeCell ref="E485:G485"/>
    <mergeCell ref="E476:G476"/>
    <mergeCell ref="E477:G477"/>
    <mergeCell ref="E478:G478"/>
    <mergeCell ref="E479:G479"/>
    <mergeCell ref="E480:G480"/>
    <mergeCell ref="E491:G491"/>
    <mergeCell ref="E492:G492"/>
    <mergeCell ref="E493:G493"/>
    <mergeCell ref="E494:G494"/>
    <mergeCell ref="E495:G495"/>
    <mergeCell ref="E486:G486"/>
    <mergeCell ref="E487:G487"/>
    <mergeCell ref="E488:G488"/>
    <mergeCell ref="E489:G489"/>
    <mergeCell ref="E490:G490"/>
    <mergeCell ref="E501:G501"/>
    <mergeCell ref="E502:G502"/>
    <mergeCell ref="E503:G503"/>
    <mergeCell ref="E504:G504"/>
    <mergeCell ref="E505:G505"/>
    <mergeCell ref="E496:G496"/>
    <mergeCell ref="E497:G497"/>
    <mergeCell ref="E498:G498"/>
    <mergeCell ref="E499:G499"/>
    <mergeCell ref="E500:G500"/>
    <mergeCell ref="E511:G511"/>
    <mergeCell ref="E512:G512"/>
    <mergeCell ref="E513:G513"/>
    <mergeCell ref="E514:G514"/>
    <mergeCell ref="E515:G515"/>
    <mergeCell ref="E506:G506"/>
    <mergeCell ref="E507:G507"/>
    <mergeCell ref="E508:G508"/>
    <mergeCell ref="E509:G509"/>
    <mergeCell ref="E510:G510"/>
    <mergeCell ref="E521:G521"/>
    <mergeCell ref="E522:G522"/>
    <mergeCell ref="E523:G523"/>
    <mergeCell ref="E524:G524"/>
    <mergeCell ref="E525:G525"/>
    <mergeCell ref="E516:G516"/>
    <mergeCell ref="E517:G517"/>
    <mergeCell ref="E518:G518"/>
    <mergeCell ref="E519:G519"/>
    <mergeCell ref="E520:G520"/>
    <mergeCell ref="E531:G531"/>
    <mergeCell ref="E532:G532"/>
    <mergeCell ref="E533:G533"/>
    <mergeCell ref="E534:G534"/>
    <mergeCell ref="E535:G535"/>
    <mergeCell ref="E526:G526"/>
    <mergeCell ref="E527:G527"/>
    <mergeCell ref="E528:G528"/>
    <mergeCell ref="E529:G529"/>
    <mergeCell ref="E530:G530"/>
    <mergeCell ref="E541:G541"/>
    <mergeCell ref="E542:G542"/>
    <mergeCell ref="E543:G543"/>
    <mergeCell ref="E544:G544"/>
    <mergeCell ref="E545:G545"/>
    <mergeCell ref="E536:G536"/>
    <mergeCell ref="E537:G537"/>
    <mergeCell ref="E538:G538"/>
    <mergeCell ref="E539:G539"/>
    <mergeCell ref="E540:G540"/>
    <mergeCell ref="E551:G551"/>
    <mergeCell ref="E552:G552"/>
    <mergeCell ref="E553:G553"/>
    <mergeCell ref="E554:G554"/>
    <mergeCell ref="E555:G555"/>
    <mergeCell ref="E546:G546"/>
    <mergeCell ref="E547:G547"/>
    <mergeCell ref="E548:G548"/>
    <mergeCell ref="E549:G549"/>
    <mergeCell ref="E550:G550"/>
    <mergeCell ref="E570:G570"/>
    <mergeCell ref="E561:G561"/>
    <mergeCell ref="E562:G562"/>
    <mergeCell ref="E563:G563"/>
    <mergeCell ref="E564:G564"/>
    <mergeCell ref="E565:G565"/>
    <mergeCell ref="E556:G556"/>
    <mergeCell ref="E557:G557"/>
    <mergeCell ref="E558:G558"/>
    <mergeCell ref="E559:G559"/>
    <mergeCell ref="E560:G560"/>
    <mergeCell ref="E586:G586"/>
    <mergeCell ref="E74:G74"/>
    <mergeCell ref="E75:G75"/>
    <mergeCell ref="E587:G587"/>
    <mergeCell ref="E588:G588"/>
    <mergeCell ref="E581:G581"/>
    <mergeCell ref="E582:G582"/>
    <mergeCell ref="E583:G583"/>
    <mergeCell ref="E584:G584"/>
    <mergeCell ref="E585:G585"/>
    <mergeCell ref="E576:G576"/>
    <mergeCell ref="E577:G577"/>
    <mergeCell ref="E578:G578"/>
    <mergeCell ref="E579:G579"/>
    <mergeCell ref="E580:G580"/>
    <mergeCell ref="E571:G571"/>
    <mergeCell ref="E572:G572"/>
    <mergeCell ref="E573:G573"/>
    <mergeCell ref="E574:G574"/>
    <mergeCell ref="E575:G575"/>
    <mergeCell ref="E566:G566"/>
    <mergeCell ref="E567:G567"/>
    <mergeCell ref="E568:G568"/>
    <mergeCell ref="E569:G569"/>
    <mergeCell ref="E594:G594"/>
    <mergeCell ref="E595:G595"/>
    <mergeCell ref="E596:G596"/>
    <mergeCell ref="E597:G597"/>
    <mergeCell ref="E589:G589"/>
    <mergeCell ref="E590:G590"/>
    <mergeCell ref="E591:G591"/>
    <mergeCell ref="E592:G592"/>
    <mergeCell ref="E593:G593"/>
  </mergeCells>
  <conditionalFormatting sqref="D41:D73">
    <cfRule type="cellIs" dxfId="253" priority="286" stopIfTrue="1" operator="equal">
      <formula>"Non conforme"</formula>
    </cfRule>
  </conditionalFormatting>
  <conditionalFormatting sqref="C41:C73">
    <cfRule type="containsText" dxfId="252" priority="266" stopIfTrue="1" operator="containsText" text="Autre anomalie">
      <formula>NOT(ISERROR(SEARCH("Autre anomalie",C41)))</formula>
    </cfRule>
    <cfRule type="containsText" dxfId="251" priority="267" stopIfTrue="1" operator="containsText" text="Les crans d'arrêt ou les interrupteurs d'urgence ne fonctionnent pas">
      <formula>NOT(ISERROR(SEARCH("Les crans d'arrêt ou les interrupteurs d'urgence ne fonctionnent pas",C41)))</formula>
    </cfRule>
    <cfRule type="containsText" dxfId="250" priority="268" stopIfTrue="1" operator="containsText" text="La table ou un autre équipement n'est pas propre ou n'est pas intègre">
      <formula>NOT(ISERROR(SEARCH("La table ou un autre équipement n'est pas propre ou n'est pas intègre",C41)))</formula>
    </cfRule>
    <cfRule type="containsText" dxfId="249" priority="269" stopIfTrue="1" operator="containsText" text="La table ne peut plus bouger lorsque le bouton de blocage est enclenché">
      <formula>NOT(ISERROR(SEARCH("La table ne peut plus bouger lorsque le bouton de blocage est enclenché",C41)))</formula>
    </cfRule>
    <cfRule type="containsText" dxfId="248" priority="270" stopIfTrue="1" operator="containsText" text="La table ne bouge pas dans tous les sens comme prévu">
      <formula>NOT(ISERROR(SEARCH("La table ne bouge pas dans tous les sens comme prévu",C41)))</formula>
    </cfRule>
    <cfRule type="containsText" dxfId="247" priority="271" stopIfTrue="1" operator="containsText" text="Une ou plusieurs composantes sont non fonctionnelles ou brisées">
      <formula>NOT(ISERROR(SEARCH("Une ou plusieurs composantes sont non fonctionnelles ou brisées",C41)))</formula>
    </cfRule>
    <cfRule type="expression" dxfId="246" priority="273" stopIfTrue="1">
      <formula>"Une ou plusieurs composantes sont non fonctionnelles ou brisées"</formula>
    </cfRule>
  </conditionalFormatting>
  <conditionalFormatting sqref="E41:E73">
    <cfRule type="containsText" dxfId="245" priority="263" stopIfTrue="1" operator="containsText" text="Affichage anormal observé">
      <formula>NOT(ISERROR(SEARCH("Affichage anormal observé",E41)))</formula>
    </cfRule>
    <cfRule type="containsText" dxfId="244" priority="264" stopIfTrue="1" operator="containsText" text="Indicateur non fonctionnel observé">
      <formula>NOT(ISERROR(SEARCH("Indicateur non fonctionnel observé",E41)))</formula>
    </cfRule>
    <cfRule type="containsText" dxfId="243" priority="265" stopIfTrue="1" operator="containsText" text="Commande non-opérationnelle observée">
      <formula>NOT(ISERROR(SEARCH("Commande non-opérationnelle observée",E41)))</formula>
    </cfRule>
  </conditionalFormatting>
  <conditionalFormatting sqref="H41:K73">
    <cfRule type="containsText" dxfId="242" priority="260" stopIfTrue="1" operator="containsText" text="L'affichage de la mire est inadéquat, précisez les zones problématiques">
      <formula>NOT(ISERROR(SEARCH("L'affichage de la mire est inadéquat, précisez les zones problématiques",H41)))</formula>
    </cfRule>
    <cfRule type="containsText" dxfId="241" priority="261" stopIfTrue="1" operator="containsText" text="Impossibilité d'ajuster adéquatement l'éclairage de la pièce">
      <formula>NOT(ISERROR(SEARCH("Impossibilité d'ajuster adéquatement l'éclairage de la pièce",H41)))</formula>
    </cfRule>
    <cfRule type="containsText" dxfId="240" priority="262" stopIfTrue="1" operator="containsText" text="La propreté des écrans est inadéquate">
      <formula>NOT(ISERROR(SEARCH("La propreté des écrans est inadéquate",H41)))</formula>
    </cfRule>
  </conditionalFormatting>
  <conditionalFormatting sqref="C12:C34">
    <cfRule type="containsText" dxfId="239" priority="258" stopIfTrue="1" operator="containsText" text="Défectuosité du voyant lumineux situé à l'extérieur de la salle TDM">
      <formula>NOT(ISERROR(SEARCH("Défectuosité du voyant lumineux situé à l'extérieur de la salle TDM",C12)))</formula>
    </cfRule>
    <cfRule type="containsText" dxfId="238" priority="259" stopIfTrue="1" operator="containsText" text="Contrôle insuffisant des accès à la salle de TDM">
      <formula>NOT(ISERROR(SEARCH("Contrôle insuffisant des accès à la salle de TDM",C12)))</formula>
    </cfRule>
  </conditionalFormatting>
  <conditionalFormatting sqref="H12:H25">
    <cfRule type="containsText" dxfId="237" priority="250" stopIfTrue="1" operator="containsText" text="Les vérifications supplémentaires requises du TDM par le physicien/ingénieur n'ont pas été effectuées">
      <formula>NOT(ISERROR(SEARCH("Les vérifications supplémentaires requises du TDM par le physicien/ingénieur n'ont pas été effectuées",H12)))</formula>
    </cfRule>
    <cfRule type="containsText" dxfId="236" priority="251" stopIfTrue="1" operator="containsText" text="Les correctifs requis n'ont pas été effectués">
      <formula>NOT(ISERROR(SEARCH("Les correctifs requis n'ont pas été effectués",H12)))</formula>
    </cfRule>
    <cfRule type="containsText" dxfId="235" priority="252" stopIfTrue="1" operator="containsText" text="Les maintenances préventives requises n'ont pas été effectuées aux fréquences requises">
      <formula>NOT(ISERROR(SEARCH("Les maintenances préventives requises n'ont pas été effectuées aux fréquences requises",H12)))</formula>
    </cfRule>
  </conditionalFormatting>
  <conditionalFormatting sqref="J12:J25">
    <cfRule type="containsText" dxfId="234" priority="247" stopIfTrue="1" operator="containsText" text="Un ou plusieurs défauts inacceptables, observés sur un vêtement protecteur">
      <formula>NOT(ISERROR(SEARCH("Un ou plusieurs défauts inacceptables, observés sur un vêtement protecteur",J12)))</formula>
    </cfRule>
    <cfRule type="containsText" dxfId="233" priority="248" stopIfTrue="1" operator="containsText" text="Rangement inadéquat de vêtements protecteurs">
      <formula>NOT(ISERROR(SEARCH("Rangement inadéquat de vêtements protecteurs",J12)))</formula>
    </cfRule>
    <cfRule type="containsText" dxfId="232" priority="249" stopIfTrue="1" operator="containsText" text="Nombre insuffisant de vêtements protecteurs">
      <formula>NOT(ISERROR(SEARCH("Nombre insuffisant de vêtements protecteurs",J12)))</formula>
    </cfRule>
  </conditionalFormatting>
  <conditionalFormatting sqref="L12:L25">
    <cfRule type="containsText" dxfId="231" priority="244" stopIfTrue="1" operator="containsText" text="Formation insuffisante ou inadéquate des TIM sur les nouvelles fonctionnalités installées">
      <formula>NOT(ISERROR(SEARCH("Formation insuffisante ou inadéquate des TIM sur les nouvelles fonctionnalités installées",L12)))</formula>
    </cfRule>
    <cfRule type="containsText" dxfId="230" priority="245" stopIfTrue="1" operator="containsText" text="Absence de formation des TIM sur les nouvelles fonctionnalités installées">
      <formula>NOT(ISERROR(SEARCH("Absence de formation des TIM sur les nouvelles fonctionnalités installées",L12)))</formula>
    </cfRule>
    <cfRule type="containsText" dxfId="229" priority="246" stopIfTrue="1" operator="containsText" text="Retard dans l'installation des mises à jour techniques et/ou informatiques requises pour le TDM">
      <formula>NOT(ISERROR(SEARCH("Retard dans l'installation des mises à jour techniques et/ou informatiques requises pour le TDM",L12)))</formula>
    </cfRule>
  </conditionalFormatting>
  <conditionalFormatting sqref="E12:E34">
    <cfRule type="containsText" dxfId="228" priority="234" stopIfTrue="1" operator="containsText" text="Exposition supérieure aux limites du CECR">
      <formula>NOT(ISERROR(SEARCH("Exposition supérieure aux limites du CECR",E12)))</formula>
    </cfRule>
    <cfRule type="containsText" dxfId="227" priority="235" stopIfTrue="1" operator="containsText" text="Exposition supérieure aux limites de l'établissement">
      <formula>NOT(ISERROR(SEARCH("Exposition supérieure aux limites de l'établissement",E12)))</formula>
    </cfRule>
    <cfRule type="containsText" dxfId="226" priority="236" stopIfTrue="1" operator="containsText" text="Exposition plus élevée d'un travailleur par rapport à ses collègues effectuant le même type de tâches">
      <formula>NOT(ISERROR(SEARCH("Exposition plus élevée d'un travailleur par rapport à ses collègues effectuant le même type de tâches",E12)))</formula>
    </cfRule>
    <cfRule type="containsText" dxfId="225" priority="237" stopIfTrue="1" operator="containsText" text="Niveau d'exposition inhabituel pour plusieurs travailleurs">
      <formula>NOT(ISERROR(SEARCH("Niveau d'exposition inhabituel pour plusieurs travailleurs",E12)))</formula>
    </cfRule>
    <cfRule type="containsText" dxfId="224" priority="238" stopIfTrue="1" operator="containsText" text="Non-respect du principe ALARA dans la gestion de l'exposition des travailleurs">
      <formula>NOT(ISERROR(SEARCH("Non-respect du principe ALARA dans la gestion de l'exposition des travailleurs",E12)))</formula>
    </cfRule>
  </conditionalFormatting>
  <conditionalFormatting sqref="D74:D106">
    <cfRule type="cellIs" dxfId="223" priority="224" stopIfTrue="1" operator="equal">
      <formula>"Non conforme"</formula>
    </cfRule>
  </conditionalFormatting>
  <conditionalFormatting sqref="C74:C106">
    <cfRule type="containsText" dxfId="222" priority="217" stopIfTrue="1" operator="containsText" text="Autre anomalie">
      <formula>NOT(ISERROR(SEARCH("Autre anomalie",C74)))</formula>
    </cfRule>
    <cfRule type="containsText" dxfId="221" priority="218" stopIfTrue="1" operator="containsText" text="Les crans d'arrêt ou les interrupteurs d'urgence ne fonctionnent pas">
      <formula>NOT(ISERROR(SEARCH("Les crans d'arrêt ou les interrupteurs d'urgence ne fonctionnent pas",C74)))</formula>
    </cfRule>
    <cfRule type="containsText" dxfId="220" priority="219" stopIfTrue="1" operator="containsText" text="La table ou un autre équipement n'est pas propre ou n'est pas intègre">
      <formula>NOT(ISERROR(SEARCH("La table ou un autre équipement n'est pas propre ou n'est pas intègre",C74)))</formula>
    </cfRule>
    <cfRule type="containsText" dxfId="219" priority="220" stopIfTrue="1" operator="containsText" text="La table ne peut plus bouger lorsque le bouton de blocage est enclenché">
      <formula>NOT(ISERROR(SEARCH("La table ne peut plus bouger lorsque le bouton de blocage est enclenché",C74)))</formula>
    </cfRule>
    <cfRule type="containsText" dxfId="218" priority="221" stopIfTrue="1" operator="containsText" text="La table ne bouge pas dans tous les sens comme prévu">
      <formula>NOT(ISERROR(SEARCH("La table ne bouge pas dans tous les sens comme prévu",C74)))</formula>
    </cfRule>
    <cfRule type="containsText" dxfId="217" priority="222" stopIfTrue="1" operator="containsText" text="Une ou plusieurs composantes sont non fonctionnelles ou brisées">
      <formula>NOT(ISERROR(SEARCH("Une ou plusieurs composantes sont non fonctionnelles ou brisées",C74)))</formula>
    </cfRule>
    <cfRule type="expression" dxfId="216" priority="223" stopIfTrue="1">
      <formula>"Une ou plusieurs composantes sont non fonctionnelles ou brisées"</formula>
    </cfRule>
  </conditionalFormatting>
  <conditionalFormatting sqref="E74:E106">
    <cfRule type="containsText" dxfId="215" priority="214" stopIfTrue="1" operator="containsText" text="Affichage anormal observé">
      <formula>NOT(ISERROR(SEARCH("Affichage anormal observé",E74)))</formula>
    </cfRule>
    <cfRule type="containsText" dxfId="214" priority="215" stopIfTrue="1" operator="containsText" text="Indicateur non fonctionnel observé">
      <formula>NOT(ISERROR(SEARCH("Indicateur non fonctionnel observé",E74)))</formula>
    </cfRule>
    <cfRule type="containsText" dxfId="213" priority="216" stopIfTrue="1" operator="containsText" text="Commande non-opérationnelle observée">
      <formula>NOT(ISERROR(SEARCH("Commande non-opérationnelle observée",E74)))</formula>
    </cfRule>
  </conditionalFormatting>
  <conditionalFormatting sqref="H74:K106">
    <cfRule type="containsText" dxfId="212" priority="211" stopIfTrue="1" operator="containsText" text="L'affichage de la mire est inadéquat, précisez les zones problématiques">
      <formula>NOT(ISERROR(SEARCH("L'affichage de la mire est inadéquat, précisez les zones problématiques",H74)))</formula>
    </cfRule>
    <cfRule type="containsText" dxfId="211" priority="212" stopIfTrue="1" operator="containsText" text="Impossibilité d'ajuster adéquatement l'éclairage de la pièce">
      <formula>NOT(ISERROR(SEARCH("Impossibilité d'ajuster adéquatement l'éclairage de la pièce",H74)))</formula>
    </cfRule>
    <cfRule type="containsText" dxfId="210" priority="213" stopIfTrue="1" operator="containsText" text="La propreté des écrans est inadéquate">
      <formula>NOT(ISERROR(SEARCH("La propreté des écrans est inadéquate",H74)))</formula>
    </cfRule>
  </conditionalFormatting>
  <conditionalFormatting sqref="D107:D138">
    <cfRule type="cellIs" dxfId="209" priority="210" stopIfTrue="1" operator="equal">
      <formula>"Non conforme"</formula>
    </cfRule>
  </conditionalFormatting>
  <conditionalFormatting sqref="C107:C138">
    <cfRule type="containsText" dxfId="208" priority="203" stopIfTrue="1" operator="containsText" text="Autre anomalie">
      <formula>NOT(ISERROR(SEARCH("Autre anomalie",C107)))</formula>
    </cfRule>
    <cfRule type="containsText" dxfId="207" priority="204" stopIfTrue="1" operator="containsText" text="Les crans d'arrêt ou les interrupteurs d'urgence ne fonctionnent pas">
      <formula>NOT(ISERROR(SEARCH("Les crans d'arrêt ou les interrupteurs d'urgence ne fonctionnent pas",C107)))</formula>
    </cfRule>
    <cfRule type="containsText" dxfId="206" priority="205" stopIfTrue="1" operator="containsText" text="La table ou un autre équipement n'est pas propre ou n'est pas intègre">
      <formula>NOT(ISERROR(SEARCH("La table ou un autre équipement n'est pas propre ou n'est pas intègre",C107)))</formula>
    </cfRule>
    <cfRule type="containsText" dxfId="205" priority="206" stopIfTrue="1" operator="containsText" text="La table ne peut plus bouger lorsque le bouton de blocage est enclenché">
      <formula>NOT(ISERROR(SEARCH("La table ne peut plus bouger lorsque le bouton de blocage est enclenché",C107)))</formula>
    </cfRule>
    <cfRule type="containsText" dxfId="204" priority="207" stopIfTrue="1" operator="containsText" text="La table ne bouge pas dans tous les sens comme prévu">
      <formula>NOT(ISERROR(SEARCH("La table ne bouge pas dans tous les sens comme prévu",C107)))</formula>
    </cfRule>
    <cfRule type="containsText" dxfId="203" priority="208" stopIfTrue="1" operator="containsText" text="Une ou plusieurs composantes sont non fonctionnelles ou brisées">
      <formula>NOT(ISERROR(SEARCH("Une ou plusieurs composantes sont non fonctionnelles ou brisées",C107)))</formula>
    </cfRule>
    <cfRule type="expression" dxfId="202" priority="209" stopIfTrue="1">
      <formula>"Une ou plusieurs composantes sont non fonctionnelles ou brisées"</formula>
    </cfRule>
  </conditionalFormatting>
  <conditionalFormatting sqref="E107:E138">
    <cfRule type="containsText" dxfId="201" priority="200" stopIfTrue="1" operator="containsText" text="Affichage anormal observé">
      <formula>NOT(ISERROR(SEARCH("Affichage anormal observé",E107)))</formula>
    </cfRule>
    <cfRule type="containsText" dxfId="200" priority="201" stopIfTrue="1" operator="containsText" text="Indicateur non fonctionnel observé">
      <formula>NOT(ISERROR(SEARCH("Indicateur non fonctionnel observé",E107)))</formula>
    </cfRule>
    <cfRule type="containsText" dxfId="199" priority="202" stopIfTrue="1" operator="containsText" text="Commande non-opérationnelle observée">
      <formula>NOT(ISERROR(SEARCH("Commande non-opérationnelle observée",E107)))</formula>
    </cfRule>
  </conditionalFormatting>
  <conditionalFormatting sqref="H107:K138">
    <cfRule type="containsText" dxfId="198" priority="197" stopIfTrue="1" operator="containsText" text="L'affichage de la mire est inadéquat, précisez les zones problématiques">
      <formula>NOT(ISERROR(SEARCH("L'affichage de la mire est inadéquat, précisez les zones problématiques",H107)))</formula>
    </cfRule>
    <cfRule type="containsText" dxfId="197" priority="198" stopIfTrue="1" operator="containsText" text="Impossibilité d'ajuster adéquatement l'éclairage de la pièce">
      <formula>NOT(ISERROR(SEARCH("Impossibilité d'ajuster adéquatement l'éclairage de la pièce",H107)))</formula>
    </cfRule>
    <cfRule type="containsText" dxfId="196" priority="199" stopIfTrue="1" operator="containsText" text="La propreté des écrans est inadéquate">
      <formula>NOT(ISERROR(SEARCH("La propreté des écrans est inadéquate",H107)))</formula>
    </cfRule>
  </conditionalFormatting>
  <conditionalFormatting sqref="D139:D170">
    <cfRule type="cellIs" dxfId="195" priority="196" stopIfTrue="1" operator="equal">
      <formula>"Non conforme"</formula>
    </cfRule>
  </conditionalFormatting>
  <conditionalFormatting sqref="C139:C170">
    <cfRule type="containsText" dxfId="194" priority="189" stopIfTrue="1" operator="containsText" text="Autre anomalie">
      <formula>NOT(ISERROR(SEARCH("Autre anomalie",C139)))</formula>
    </cfRule>
    <cfRule type="containsText" dxfId="193" priority="190" stopIfTrue="1" operator="containsText" text="Les crans d'arrêt ou les interrupteurs d'urgence ne fonctionnent pas">
      <formula>NOT(ISERROR(SEARCH("Les crans d'arrêt ou les interrupteurs d'urgence ne fonctionnent pas",C139)))</formula>
    </cfRule>
    <cfRule type="containsText" dxfId="192" priority="191" stopIfTrue="1" operator="containsText" text="La table ou un autre équipement n'est pas propre ou n'est pas intègre">
      <formula>NOT(ISERROR(SEARCH("La table ou un autre équipement n'est pas propre ou n'est pas intègre",C139)))</formula>
    </cfRule>
    <cfRule type="containsText" dxfId="191" priority="192" stopIfTrue="1" operator="containsText" text="La table ne peut plus bouger lorsque le bouton de blocage est enclenché">
      <formula>NOT(ISERROR(SEARCH("La table ne peut plus bouger lorsque le bouton de blocage est enclenché",C139)))</formula>
    </cfRule>
    <cfRule type="containsText" dxfId="190" priority="193" stopIfTrue="1" operator="containsText" text="La table ne bouge pas dans tous les sens comme prévu">
      <formula>NOT(ISERROR(SEARCH("La table ne bouge pas dans tous les sens comme prévu",C139)))</formula>
    </cfRule>
    <cfRule type="containsText" dxfId="189" priority="194" stopIfTrue="1" operator="containsText" text="Une ou plusieurs composantes sont non fonctionnelles ou brisées">
      <formula>NOT(ISERROR(SEARCH("Une ou plusieurs composantes sont non fonctionnelles ou brisées",C139)))</formula>
    </cfRule>
    <cfRule type="expression" dxfId="188" priority="195" stopIfTrue="1">
      <formula>"Une ou plusieurs composantes sont non fonctionnelles ou brisées"</formula>
    </cfRule>
  </conditionalFormatting>
  <conditionalFormatting sqref="E139:E170">
    <cfRule type="containsText" dxfId="187" priority="186" stopIfTrue="1" operator="containsText" text="Affichage anormal observé">
      <formula>NOT(ISERROR(SEARCH("Affichage anormal observé",E139)))</formula>
    </cfRule>
    <cfRule type="containsText" dxfId="186" priority="187" stopIfTrue="1" operator="containsText" text="Indicateur non fonctionnel observé">
      <formula>NOT(ISERROR(SEARCH("Indicateur non fonctionnel observé",E139)))</formula>
    </cfRule>
    <cfRule type="containsText" dxfId="185" priority="188" stopIfTrue="1" operator="containsText" text="Commande non-opérationnelle observée">
      <formula>NOT(ISERROR(SEARCH("Commande non-opérationnelle observée",E139)))</formula>
    </cfRule>
  </conditionalFormatting>
  <conditionalFormatting sqref="H139:K170">
    <cfRule type="containsText" dxfId="184" priority="183" stopIfTrue="1" operator="containsText" text="L'affichage de la mire est inadéquat, précisez les zones problématiques">
      <formula>NOT(ISERROR(SEARCH("L'affichage de la mire est inadéquat, précisez les zones problématiques",H139)))</formula>
    </cfRule>
    <cfRule type="containsText" dxfId="183" priority="184" stopIfTrue="1" operator="containsText" text="Impossibilité d'ajuster adéquatement l'éclairage de la pièce">
      <formula>NOT(ISERROR(SEARCH("Impossibilité d'ajuster adéquatement l'éclairage de la pièce",H139)))</formula>
    </cfRule>
    <cfRule type="containsText" dxfId="182" priority="185" stopIfTrue="1" operator="containsText" text="La propreté des écrans est inadéquate">
      <formula>NOT(ISERROR(SEARCH("La propreté des écrans est inadéquate",H139)))</formula>
    </cfRule>
  </conditionalFormatting>
  <conditionalFormatting sqref="D171:D203">
    <cfRule type="cellIs" dxfId="181" priority="182" stopIfTrue="1" operator="equal">
      <formula>"Non conforme"</formula>
    </cfRule>
  </conditionalFormatting>
  <conditionalFormatting sqref="C171:C203">
    <cfRule type="containsText" dxfId="180" priority="175" stopIfTrue="1" operator="containsText" text="Autre anomalie">
      <formula>NOT(ISERROR(SEARCH("Autre anomalie",C171)))</formula>
    </cfRule>
    <cfRule type="containsText" dxfId="179" priority="176" stopIfTrue="1" operator="containsText" text="Les crans d'arrêt ou les interrupteurs d'urgence ne fonctionnent pas">
      <formula>NOT(ISERROR(SEARCH("Les crans d'arrêt ou les interrupteurs d'urgence ne fonctionnent pas",C171)))</formula>
    </cfRule>
    <cfRule type="containsText" dxfId="178" priority="177" stopIfTrue="1" operator="containsText" text="La table ou un autre équipement n'est pas propre ou n'est pas intègre">
      <formula>NOT(ISERROR(SEARCH("La table ou un autre équipement n'est pas propre ou n'est pas intègre",C171)))</formula>
    </cfRule>
    <cfRule type="containsText" dxfId="177" priority="178" stopIfTrue="1" operator="containsText" text="La table ne peut plus bouger lorsque le bouton de blocage est enclenché">
      <formula>NOT(ISERROR(SEARCH("La table ne peut plus bouger lorsque le bouton de blocage est enclenché",C171)))</formula>
    </cfRule>
    <cfRule type="containsText" dxfId="176" priority="179" stopIfTrue="1" operator="containsText" text="La table ne bouge pas dans tous les sens comme prévu">
      <formula>NOT(ISERROR(SEARCH("La table ne bouge pas dans tous les sens comme prévu",C171)))</formula>
    </cfRule>
    <cfRule type="containsText" dxfId="175" priority="180" stopIfTrue="1" operator="containsText" text="Une ou plusieurs composantes sont non fonctionnelles ou brisées">
      <formula>NOT(ISERROR(SEARCH("Une ou plusieurs composantes sont non fonctionnelles ou brisées",C171)))</formula>
    </cfRule>
    <cfRule type="expression" dxfId="174" priority="181" stopIfTrue="1">
      <formula>"Une ou plusieurs composantes sont non fonctionnelles ou brisées"</formula>
    </cfRule>
  </conditionalFormatting>
  <conditionalFormatting sqref="E171:E203">
    <cfRule type="containsText" dxfId="173" priority="172" stopIfTrue="1" operator="containsText" text="Affichage anormal observé">
      <formula>NOT(ISERROR(SEARCH("Affichage anormal observé",E171)))</formula>
    </cfRule>
    <cfRule type="containsText" dxfId="172" priority="173" stopIfTrue="1" operator="containsText" text="Indicateur non fonctionnel observé">
      <formula>NOT(ISERROR(SEARCH("Indicateur non fonctionnel observé",E171)))</formula>
    </cfRule>
    <cfRule type="containsText" dxfId="171" priority="174" stopIfTrue="1" operator="containsText" text="Commande non-opérationnelle observée">
      <formula>NOT(ISERROR(SEARCH("Commande non-opérationnelle observée",E171)))</formula>
    </cfRule>
  </conditionalFormatting>
  <conditionalFormatting sqref="H171:K203">
    <cfRule type="containsText" dxfId="170" priority="169" stopIfTrue="1" operator="containsText" text="L'affichage de la mire est inadéquat, précisez les zones problématiques">
      <formula>NOT(ISERROR(SEARCH("L'affichage de la mire est inadéquat, précisez les zones problématiques",H171)))</formula>
    </cfRule>
    <cfRule type="containsText" dxfId="169" priority="170" stopIfTrue="1" operator="containsText" text="Impossibilité d'ajuster adéquatement l'éclairage de la pièce">
      <formula>NOT(ISERROR(SEARCH("Impossibilité d'ajuster adéquatement l'éclairage de la pièce",H171)))</formula>
    </cfRule>
    <cfRule type="containsText" dxfId="168" priority="171" stopIfTrue="1" operator="containsText" text="La propreté des écrans est inadéquate">
      <formula>NOT(ISERROR(SEARCH("La propreté des écrans est inadéquate",H171)))</formula>
    </cfRule>
  </conditionalFormatting>
  <conditionalFormatting sqref="D204:D236">
    <cfRule type="cellIs" dxfId="167" priority="168" stopIfTrue="1" operator="equal">
      <formula>"Non conforme"</formula>
    </cfRule>
  </conditionalFormatting>
  <conditionalFormatting sqref="C204:C236">
    <cfRule type="containsText" dxfId="166" priority="161" stopIfTrue="1" operator="containsText" text="Autre anomalie">
      <formula>NOT(ISERROR(SEARCH("Autre anomalie",C204)))</formula>
    </cfRule>
    <cfRule type="containsText" dxfId="165" priority="162" stopIfTrue="1" operator="containsText" text="Les crans d'arrêt ou les interrupteurs d'urgence ne fonctionnent pas">
      <formula>NOT(ISERROR(SEARCH("Les crans d'arrêt ou les interrupteurs d'urgence ne fonctionnent pas",C204)))</formula>
    </cfRule>
    <cfRule type="containsText" dxfId="164" priority="163" stopIfTrue="1" operator="containsText" text="La table ou un autre équipement n'est pas propre ou n'est pas intègre">
      <formula>NOT(ISERROR(SEARCH("La table ou un autre équipement n'est pas propre ou n'est pas intègre",C204)))</formula>
    </cfRule>
    <cfRule type="containsText" dxfId="163" priority="164" stopIfTrue="1" operator="containsText" text="La table ne peut plus bouger lorsque le bouton de blocage est enclenché">
      <formula>NOT(ISERROR(SEARCH("La table ne peut plus bouger lorsque le bouton de blocage est enclenché",C204)))</formula>
    </cfRule>
    <cfRule type="containsText" dxfId="162" priority="165" stopIfTrue="1" operator="containsText" text="La table ne bouge pas dans tous les sens comme prévu">
      <formula>NOT(ISERROR(SEARCH("La table ne bouge pas dans tous les sens comme prévu",C204)))</formula>
    </cfRule>
    <cfRule type="containsText" dxfId="161" priority="166" stopIfTrue="1" operator="containsText" text="Une ou plusieurs composantes sont non fonctionnelles ou brisées">
      <formula>NOT(ISERROR(SEARCH("Une ou plusieurs composantes sont non fonctionnelles ou brisées",C204)))</formula>
    </cfRule>
    <cfRule type="expression" dxfId="160" priority="167" stopIfTrue="1">
      <formula>"Une ou plusieurs composantes sont non fonctionnelles ou brisées"</formula>
    </cfRule>
  </conditionalFormatting>
  <conditionalFormatting sqref="E204:E236">
    <cfRule type="containsText" dxfId="159" priority="158" stopIfTrue="1" operator="containsText" text="Affichage anormal observé">
      <formula>NOT(ISERROR(SEARCH("Affichage anormal observé",E204)))</formula>
    </cfRule>
    <cfRule type="containsText" dxfId="158" priority="159" stopIfTrue="1" operator="containsText" text="Indicateur non fonctionnel observé">
      <formula>NOT(ISERROR(SEARCH("Indicateur non fonctionnel observé",E204)))</formula>
    </cfRule>
    <cfRule type="containsText" dxfId="157" priority="160" stopIfTrue="1" operator="containsText" text="Commande non-opérationnelle observée">
      <formula>NOT(ISERROR(SEARCH("Commande non-opérationnelle observée",E204)))</formula>
    </cfRule>
  </conditionalFormatting>
  <conditionalFormatting sqref="H204:K236">
    <cfRule type="containsText" dxfId="156" priority="155" stopIfTrue="1" operator="containsText" text="L'affichage de la mire est inadéquat, précisez les zones problématiques">
      <formula>NOT(ISERROR(SEARCH("L'affichage de la mire est inadéquat, précisez les zones problématiques",H204)))</formula>
    </cfRule>
    <cfRule type="containsText" dxfId="155" priority="156" stopIfTrue="1" operator="containsText" text="Impossibilité d'ajuster adéquatement l'éclairage de la pièce">
      <formula>NOT(ISERROR(SEARCH("Impossibilité d'ajuster adéquatement l'éclairage de la pièce",H204)))</formula>
    </cfRule>
    <cfRule type="containsText" dxfId="154" priority="157" stopIfTrue="1" operator="containsText" text="La propreté des écrans est inadéquate">
      <formula>NOT(ISERROR(SEARCH("La propreté des écrans est inadéquate",H204)))</formula>
    </cfRule>
  </conditionalFormatting>
  <conditionalFormatting sqref="D237:D269">
    <cfRule type="cellIs" dxfId="153" priority="154" stopIfTrue="1" operator="equal">
      <formula>"Non conforme"</formula>
    </cfRule>
  </conditionalFormatting>
  <conditionalFormatting sqref="C237:C269">
    <cfRule type="containsText" dxfId="152" priority="147" stopIfTrue="1" operator="containsText" text="Autre anomalie">
      <formula>NOT(ISERROR(SEARCH("Autre anomalie",C237)))</formula>
    </cfRule>
    <cfRule type="containsText" dxfId="151" priority="148" stopIfTrue="1" operator="containsText" text="Les crans d'arrêt ou les interrupteurs d'urgence ne fonctionnent pas">
      <formula>NOT(ISERROR(SEARCH("Les crans d'arrêt ou les interrupteurs d'urgence ne fonctionnent pas",C237)))</formula>
    </cfRule>
    <cfRule type="containsText" dxfId="150" priority="149" stopIfTrue="1" operator="containsText" text="La table ou un autre équipement n'est pas propre ou n'est pas intègre">
      <formula>NOT(ISERROR(SEARCH("La table ou un autre équipement n'est pas propre ou n'est pas intègre",C237)))</formula>
    </cfRule>
    <cfRule type="containsText" dxfId="149" priority="150" stopIfTrue="1" operator="containsText" text="La table ne peut plus bouger lorsque le bouton de blocage est enclenché">
      <formula>NOT(ISERROR(SEARCH("La table ne peut plus bouger lorsque le bouton de blocage est enclenché",C237)))</formula>
    </cfRule>
    <cfRule type="containsText" dxfId="148" priority="151" stopIfTrue="1" operator="containsText" text="La table ne bouge pas dans tous les sens comme prévu">
      <formula>NOT(ISERROR(SEARCH("La table ne bouge pas dans tous les sens comme prévu",C237)))</formula>
    </cfRule>
    <cfRule type="containsText" dxfId="147" priority="152" stopIfTrue="1" operator="containsText" text="Une ou plusieurs composantes sont non fonctionnelles ou brisées">
      <formula>NOT(ISERROR(SEARCH("Une ou plusieurs composantes sont non fonctionnelles ou brisées",C237)))</formula>
    </cfRule>
    <cfRule type="expression" dxfId="146" priority="153" stopIfTrue="1">
      <formula>"Une ou plusieurs composantes sont non fonctionnelles ou brisées"</formula>
    </cfRule>
  </conditionalFormatting>
  <conditionalFormatting sqref="E237:E269">
    <cfRule type="containsText" dxfId="145" priority="144" stopIfTrue="1" operator="containsText" text="Affichage anormal observé">
      <formula>NOT(ISERROR(SEARCH("Affichage anormal observé",E237)))</formula>
    </cfRule>
    <cfRule type="containsText" dxfId="144" priority="145" stopIfTrue="1" operator="containsText" text="Indicateur non fonctionnel observé">
      <formula>NOT(ISERROR(SEARCH("Indicateur non fonctionnel observé",E237)))</formula>
    </cfRule>
    <cfRule type="containsText" dxfId="143" priority="146" stopIfTrue="1" operator="containsText" text="Commande non-opérationnelle observée">
      <formula>NOT(ISERROR(SEARCH("Commande non-opérationnelle observée",E237)))</formula>
    </cfRule>
  </conditionalFormatting>
  <conditionalFormatting sqref="H237:K269">
    <cfRule type="containsText" dxfId="142" priority="141" stopIfTrue="1" operator="containsText" text="L'affichage de la mire est inadéquat, précisez les zones problématiques">
      <formula>NOT(ISERROR(SEARCH("L'affichage de la mire est inadéquat, précisez les zones problématiques",H237)))</formula>
    </cfRule>
    <cfRule type="containsText" dxfId="141" priority="142" stopIfTrue="1" operator="containsText" text="Impossibilité d'ajuster adéquatement l'éclairage de la pièce">
      <formula>NOT(ISERROR(SEARCH("Impossibilité d'ajuster adéquatement l'éclairage de la pièce",H237)))</formula>
    </cfRule>
    <cfRule type="containsText" dxfId="140" priority="143" stopIfTrue="1" operator="containsText" text="La propreté des écrans est inadéquate">
      <formula>NOT(ISERROR(SEARCH("La propreté des écrans est inadéquate",H237)))</formula>
    </cfRule>
  </conditionalFormatting>
  <conditionalFormatting sqref="D270:D302">
    <cfRule type="cellIs" dxfId="139" priority="140" stopIfTrue="1" operator="equal">
      <formula>"Non conforme"</formula>
    </cfRule>
  </conditionalFormatting>
  <conditionalFormatting sqref="C270:C302">
    <cfRule type="containsText" dxfId="138" priority="133" stopIfTrue="1" operator="containsText" text="Autre anomalie">
      <formula>NOT(ISERROR(SEARCH("Autre anomalie",C270)))</formula>
    </cfRule>
    <cfRule type="containsText" dxfId="137" priority="134" stopIfTrue="1" operator="containsText" text="Les crans d'arrêt ou les interrupteurs d'urgence ne fonctionnent pas">
      <formula>NOT(ISERROR(SEARCH("Les crans d'arrêt ou les interrupteurs d'urgence ne fonctionnent pas",C270)))</formula>
    </cfRule>
    <cfRule type="containsText" dxfId="136" priority="135" stopIfTrue="1" operator="containsText" text="La table ou un autre équipement n'est pas propre ou n'est pas intègre">
      <formula>NOT(ISERROR(SEARCH("La table ou un autre équipement n'est pas propre ou n'est pas intègre",C270)))</formula>
    </cfRule>
    <cfRule type="containsText" dxfId="135" priority="136" stopIfTrue="1" operator="containsText" text="La table ne peut plus bouger lorsque le bouton de blocage est enclenché">
      <formula>NOT(ISERROR(SEARCH("La table ne peut plus bouger lorsque le bouton de blocage est enclenché",C270)))</formula>
    </cfRule>
    <cfRule type="containsText" dxfId="134" priority="137" stopIfTrue="1" operator="containsText" text="La table ne bouge pas dans tous les sens comme prévu">
      <formula>NOT(ISERROR(SEARCH("La table ne bouge pas dans tous les sens comme prévu",C270)))</formula>
    </cfRule>
    <cfRule type="containsText" dxfId="133" priority="138" stopIfTrue="1" operator="containsText" text="Une ou plusieurs composantes sont non fonctionnelles ou brisées">
      <formula>NOT(ISERROR(SEARCH("Une ou plusieurs composantes sont non fonctionnelles ou brisées",C270)))</formula>
    </cfRule>
    <cfRule type="expression" dxfId="132" priority="139" stopIfTrue="1">
      <formula>"Une ou plusieurs composantes sont non fonctionnelles ou brisées"</formula>
    </cfRule>
  </conditionalFormatting>
  <conditionalFormatting sqref="E270:E302">
    <cfRule type="containsText" dxfId="131" priority="130" stopIfTrue="1" operator="containsText" text="Affichage anormal observé">
      <formula>NOT(ISERROR(SEARCH("Affichage anormal observé",E270)))</formula>
    </cfRule>
    <cfRule type="containsText" dxfId="130" priority="131" stopIfTrue="1" operator="containsText" text="Indicateur non fonctionnel observé">
      <formula>NOT(ISERROR(SEARCH("Indicateur non fonctionnel observé",E270)))</formula>
    </cfRule>
    <cfRule type="containsText" dxfId="129" priority="132" stopIfTrue="1" operator="containsText" text="Commande non-opérationnelle observée">
      <formula>NOT(ISERROR(SEARCH("Commande non-opérationnelle observée",E270)))</formula>
    </cfRule>
  </conditionalFormatting>
  <conditionalFormatting sqref="H270:K302">
    <cfRule type="containsText" dxfId="128" priority="127" stopIfTrue="1" operator="containsText" text="L'affichage de la mire est inadéquat, précisez les zones problématiques">
      <formula>NOT(ISERROR(SEARCH("L'affichage de la mire est inadéquat, précisez les zones problématiques",H270)))</formula>
    </cfRule>
    <cfRule type="containsText" dxfId="127" priority="128" stopIfTrue="1" operator="containsText" text="Impossibilité d'ajuster adéquatement l'éclairage de la pièce">
      <formula>NOT(ISERROR(SEARCH("Impossibilité d'ajuster adéquatement l'éclairage de la pièce",H270)))</formula>
    </cfRule>
    <cfRule type="containsText" dxfId="126" priority="129" stopIfTrue="1" operator="containsText" text="La propreté des écrans est inadéquate">
      <formula>NOT(ISERROR(SEARCH("La propreté des écrans est inadéquate",H270)))</formula>
    </cfRule>
  </conditionalFormatting>
  <conditionalFormatting sqref="D303:D335">
    <cfRule type="cellIs" dxfId="125" priority="126" stopIfTrue="1" operator="equal">
      <formula>"Non conforme"</formula>
    </cfRule>
  </conditionalFormatting>
  <conditionalFormatting sqref="C303:C335">
    <cfRule type="containsText" dxfId="124" priority="119" stopIfTrue="1" operator="containsText" text="Autre anomalie">
      <formula>NOT(ISERROR(SEARCH("Autre anomalie",C303)))</formula>
    </cfRule>
    <cfRule type="containsText" dxfId="123" priority="120" stopIfTrue="1" operator="containsText" text="Les crans d'arrêt ou les interrupteurs d'urgence ne fonctionnent pas">
      <formula>NOT(ISERROR(SEARCH("Les crans d'arrêt ou les interrupteurs d'urgence ne fonctionnent pas",C303)))</formula>
    </cfRule>
    <cfRule type="containsText" dxfId="122" priority="121" stopIfTrue="1" operator="containsText" text="La table ou un autre équipement n'est pas propre ou n'est pas intègre">
      <formula>NOT(ISERROR(SEARCH("La table ou un autre équipement n'est pas propre ou n'est pas intègre",C303)))</formula>
    </cfRule>
    <cfRule type="containsText" dxfId="121" priority="122" stopIfTrue="1" operator="containsText" text="La table ne peut plus bouger lorsque le bouton de blocage est enclenché">
      <formula>NOT(ISERROR(SEARCH("La table ne peut plus bouger lorsque le bouton de blocage est enclenché",C303)))</formula>
    </cfRule>
    <cfRule type="containsText" dxfId="120" priority="123" stopIfTrue="1" operator="containsText" text="La table ne bouge pas dans tous les sens comme prévu">
      <formula>NOT(ISERROR(SEARCH("La table ne bouge pas dans tous les sens comme prévu",C303)))</formula>
    </cfRule>
    <cfRule type="containsText" dxfId="119" priority="124" stopIfTrue="1" operator="containsText" text="Une ou plusieurs composantes sont non fonctionnelles ou brisées">
      <formula>NOT(ISERROR(SEARCH("Une ou plusieurs composantes sont non fonctionnelles ou brisées",C303)))</formula>
    </cfRule>
    <cfRule type="expression" dxfId="118" priority="125" stopIfTrue="1">
      <formula>"Une ou plusieurs composantes sont non fonctionnelles ou brisées"</formula>
    </cfRule>
  </conditionalFormatting>
  <conditionalFormatting sqref="E303:E335">
    <cfRule type="containsText" dxfId="117" priority="116" stopIfTrue="1" operator="containsText" text="Affichage anormal observé">
      <formula>NOT(ISERROR(SEARCH("Affichage anormal observé",E303)))</formula>
    </cfRule>
    <cfRule type="containsText" dxfId="116" priority="117" stopIfTrue="1" operator="containsText" text="Indicateur non fonctionnel observé">
      <formula>NOT(ISERROR(SEARCH("Indicateur non fonctionnel observé",E303)))</formula>
    </cfRule>
    <cfRule type="containsText" dxfId="115" priority="118" stopIfTrue="1" operator="containsText" text="Commande non-opérationnelle observée">
      <formula>NOT(ISERROR(SEARCH("Commande non-opérationnelle observée",E303)))</formula>
    </cfRule>
  </conditionalFormatting>
  <conditionalFormatting sqref="H303:K335">
    <cfRule type="containsText" dxfId="114" priority="113" stopIfTrue="1" operator="containsText" text="L'affichage de la mire est inadéquat, précisez les zones problématiques">
      <formula>NOT(ISERROR(SEARCH("L'affichage de la mire est inadéquat, précisez les zones problématiques",H303)))</formula>
    </cfRule>
    <cfRule type="containsText" dxfId="113" priority="114" stopIfTrue="1" operator="containsText" text="Impossibilité d'ajuster adéquatement l'éclairage de la pièce">
      <formula>NOT(ISERROR(SEARCH("Impossibilité d'ajuster adéquatement l'éclairage de la pièce",H303)))</formula>
    </cfRule>
    <cfRule type="containsText" dxfId="112" priority="115" stopIfTrue="1" operator="containsText" text="La propreté des écrans est inadéquate">
      <formula>NOT(ISERROR(SEARCH("La propreté des écrans est inadéquate",H303)))</formula>
    </cfRule>
  </conditionalFormatting>
  <conditionalFormatting sqref="D336:D368">
    <cfRule type="cellIs" dxfId="111" priority="112" stopIfTrue="1" operator="equal">
      <formula>"Non conforme"</formula>
    </cfRule>
  </conditionalFormatting>
  <conditionalFormatting sqref="C336:C368">
    <cfRule type="containsText" dxfId="110" priority="105" stopIfTrue="1" operator="containsText" text="Autre anomalie">
      <formula>NOT(ISERROR(SEARCH("Autre anomalie",C336)))</formula>
    </cfRule>
    <cfRule type="containsText" dxfId="109" priority="106" stopIfTrue="1" operator="containsText" text="Les crans d'arrêt ou les interrupteurs d'urgence ne fonctionnent pas">
      <formula>NOT(ISERROR(SEARCH("Les crans d'arrêt ou les interrupteurs d'urgence ne fonctionnent pas",C336)))</formula>
    </cfRule>
    <cfRule type="containsText" dxfId="108" priority="107" stopIfTrue="1" operator="containsText" text="La table ou un autre équipement n'est pas propre ou n'est pas intègre">
      <formula>NOT(ISERROR(SEARCH("La table ou un autre équipement n'est pas propre ou n'est pas intègre",C336)))</formula>
    </cfRule>
    <cfRule type="containsText" dxfId="107" priority="108" stopIfTrue="1" operator="containsText" text="La table ne peut plus bouger lorsque le bouton de blocage est enclenché">
      <formula>NOT(ISERROR(SEARCH("La table ne peut plus bouger lorsque le bouton de blocage est enclenché",C336)))</formula>
    </cfRule>
    <cfRule type="containsText" dxfId="106" priority="109" stopIfTrue="1" operator="containsText" text="La table ne bouge pas dans tous les sens comme prévu">
      <formula>NOT(ISERROR(SEARCH("La table ne bouge pas dans tous les sens comme prévu",C336)))</formula>
    </cfRule>
    <cfRule type="containsText" dxfId="105" priority="110" stopIfTrue="1" operator="containsText" text="Une ou plusieurs composantes sont non fonctionnelles ou brisées">
      <formula>NOT(ISERROR(SEARCH("Une ou plusieurs composantes sont non fonctionnelles ou brisées",C336)))</formula>
    </cfRule>
    <cfRule type="expression" dxfId="104" priority="111" stopIfTrue="1">
      <formula>"Une ou plusieurs composantes sont non fonctionnelles ou brisées"</formula>
    </cfRule>
  </conditionalFormatting>
  <conditionalFormatting sqref="E336:E368">
    <cfRule type="containsText" dxfId="103" priority="102" stopIfTrue="1" operator="containsText" text="Affichage anormal observé">
      <formula>NOT(ISERROR(SEARCH("Affichage anormal observé",E336)))</formula>
    </cfRule>
    <cfRule type="containsText" dxfId="102" priority="103" stopIfTrue="1" operator="containsText" text="Indicateur non fonctionnel observé">
      <formula>NOT(ISERROR(SEARCH("Indicateur non fonctionnel observé",E336)))</formula>
    </cfRule>
    <cfRule type="containsText" dxfId="101" priority="104" stopIfTrue="1" operator="containsText" text="Commande non-opérationnelle observée">
      <formula>NOT(ISERROR(SEARCH("Commande non-opérationnelle observée",E336)))</formula>
    </cfRule>
  </conditionalFormatting>
  <conditionalFormatting sqref="H336:K368">
    <cfRule type="containsText" dxfId="100" priority="99" stopIfTrue="1" operator="containsText" text="L'affichage de la mire est inadéquat, précisez les zones problématiques">
      <formula>NOT(ISERROR(SEARCH("L'affichage de la mire est inadéquat, précisez les zones problématiques",H336)))</formula>
    </cfRule>
    <cfRule type="containsText" dxfId="99" priority="100" stopIfTrue="1" operator="containsText" text="Impossibilité d'ajuster adéquatement l'éclairage de la pièce">
      <formula>NOT(ISERROR(SEARCH("Impossibilité d'ajuster adéquatement l'éclairage de la pièce",H336)))</formula>
    </cfRule>
    <cfRule type="containsText" dxfId="98" priority="101" stopIfTrue="1" operator="containsText" text="La propreté des écrans est inadéquate">
      <formula>NOT(ISERROR(SEARCH("La propreté des écrans est inadéquate",H336)))</formula>
    </cfRule>
  </conditionalFormatting>
  <conditionalFormatting sqref="D369:D401">
    <cfRule type="cellIs" dxfId="97" priority="98" stopIfTrue="1" operator="equal">
      <formula>"Non conforme"</formula>
    </cfRule>
  </conditionalFormatting>
  <conditionalFormatting sqref="C369:C401">
    <cfRule type="containsText" dxfId="96" priority="91" stopIfTrue="1" operator="containsText" text="Autre anomalie">
      <formula>NOT(ISERROR(SEARCH("Autre anomalie",C369)))</formula>
    </cfRule>
    <cfRule type="containsText" dxfId="95" priority="92" stopIfTrue="1" operator="containsText" text="Les crans d'arrêt ou les interrupteurs d'urgence ne fonctionnent pas">
      <formula>NOT(ISERROR(SEARCH("Les crans d'arrêt ou les interrupteurs d'urgence ne fonctionnent pas",C369)))</formula>
    </cfRule>
    <cfRule type="containsText" dxfId="94" priority="93" stopIfTrue="1" operator="containsText" text="La table ou un autre équipement n'est pas propre ou n'est pas intègre">
      <formula>NOT(ISERROR(SEARCH("La table ou un autre équipement n'est pas propre ou n'est pas intègre",C369)))</formula>
    </cfRule>
    <cfRule type="containsText" dxfId="93" priority="94" stopIfTrue="1" operator="containsText" text="La table ne peut plus bouger lorsque le bouton de blocage est enclenché">
      <formula>NOT(ISERROR(SEARCH("La table ne peut plus bouger lorsque le bouton de blocage est enclenché",C369)))</formula>
    </cfRule>
    <cfRule type="containsText" dxfId="92" priority="95" stopIfTrue="1" operator="containsText" text="La table ne bouge pas dans tous les sens comme prévu">
      <formula>NOT(ISERROR(SEARCH("La table ne bouge pas dans tous les sens comme prévu",C369)))</formula>
    </cfRule>
    <cfRule type="containsText" dxfId="91" priority="96" stopIfTrue="1" operator="containsText" text="Une ou plusieurs composantes sont non fonctionnelles ou brisées">
      <formula>NOT(ISERROR(SEARCH("Une ou plusieurs composantes sont non fonctionnelles ou brisées",C369)))</formula>
    </cfRule>
    <cfRule type="expression" dxfId="90" priority="97" stopIfTrue="1">
      <formula>"Une ou plusieurs composantes sont non fonctionnelles ou brisées"</formula>
    </cfRule>
  </conditionalFormatting>
  <conditionalFormatting sqref="E369:E401">
    <cfRule type="containsText" dxfId="89" priority="88" stopIfTrue="1" operator="containsText" text="Affichage anormal observé">
      <formula>NOT(ISERROR(SEARCH("Affichage anormal observé",E369)))</formula>
    </cfRule>
    <cfRule type="containsText" dxfId="88" priority="89" stopIfTrue="1" operator="containsText" text="Indicateur non fonctionnel observé">
      <formula>NOT(ISERROR(SEARCH("Indicateur non fonctionnel observé",E369)))</formula>
    </cfRule>
    <cfRule type="containsText" dxfId="87" priority="90" stopIfTrue="1" operator="containsText" text="Commande non-opérationnelle observée">
      <formula>NOT(ISERROR(SEARCH("Commande non-opérationnelle observée",E369)))</formula>
    </cfRule>
  </conditionalFormatting>
  <conditionalFormatting sqref="H369:K401">
    <cfRule type="containsText" dxfId="86" priority="85" stopIfTrue="1" operator="containsText" text="L'affichage de la mire est inadéquat, précisez les zones problématiques">
      <formula>NOT(ISERROR(SEARCH("L'affichage de la mire est inadéquat, précisez les zones problématiques",H369)))</formula>
    </cfRule>
    <cfRule type="containsText" dxfId="85" priority="86" stopIfTrue="1" operator="containsText" text="Impossibilité d'ajuster adéquatement l'éclairage de la pièce">
      <formula>NOT(ISERROR(SEARCH("Impossibilité d'ajuster adéquatement l'éclairage de la pièce",H369)))</formula>
    </cfRule>
    <cfRule type="containsText" dxfId="84" priority="87" stopIfTrue="1" operator="containsText" text="La propreté des écrans est inadéquate">
      <formula>NOT(ISERROR(SEARCH("La propreté des écrans est inadéquate",H369)))</formula>
    </cfRule>
  </conditionalFormatting>
  <conditionalFormatting sqref="D402:D434">
    <cfRule type="cellIs" dxfId="83" priority="84" stopIfTrue="1" operator="equal">
      <formula>"Non conforme"</formula>
    </cfRule>
  </conditionalFormatting>
  <conditionalFormatting sqref="C402:C434">
    <cfRule type="containsText" dxfId="82" priority="77" stopIfTrue="1" operator="containsText" text="Autre anomalie">
      <formula>NOT(ISERROR(SEARCH("Autre anomalie",C402)))</formula>
    </cfRule>
    <cfRule type="containsText" dxfId="81" priority="78" stopIfTrue="1" operator="containsText" text="Les crans d'arrêt ou les interrupteurs d'urgence ne fonctionnent pas">
      <formula>NOT(ISERROR(SEARCH("Les crans d'arrêt ou les interrupteurs d'urgence ne fonctionnent pas",C402)))</formula>
    </cfRule>
    <cfRule type="containsText" dxfId="80" priority="79" stopIfTrue="1" operator="containsText" text="La table ou un autre équipement n'est pas propre ou n'est pas intègre">
      <formula>NOT(ISERROR(SEARCH("La table ou un autre équipement n'est pas propre ou n'est pas intègre",C402)))</formula>
    </cfRule>
    <cfRule type="containsText" dxfId="79" priority="80" stopIfTrue="1" operator="containsText" text="La table ne peut plus bouger lorsque le bouton de blocage est enclenché">
      <formula>NOT(ISERROR(SEARCH("La table ne peut plus bouger lorsque le bouton de blocage est enclenché",C402)))</formula>
    </cfRule>
    <cfRule type="containsText" dxfId="78" priority="81" stopIfTrue="1" operator="containsText" text="La table ne bouge pas dans tous les sens comme prévu">
      <formula>NOT(ISERROR(SEARCH("La table ne bouge pas dans tous les sens comme prévu",C402)))</formula>
    </cfRule>
    <cfRule type="containsText" dxfId="77" priority="82" stopIfTrue="1" operator="containsText" text="Une ou plusieurs composantes sont non fonctionnelles ou brisées">
      <formula>NOT(ISERROR(SEARCH("Une ou plusieurs composantes sont non fonctionnelles ou brisées",C402)))</formula>
    </cfRule>
    <cfRule type="expression" dxfId="76" priority="83" stopIfTrue="1">
      <formula>"Une ou plusieurs composantes sont non fonctionnelles ou brisées"</formula>
    </cfRule>
  </conditionalFormatting>
  <conditionalFormatting sqref="E402:E434">
    <cfRule type="containsText" dxfId="75" priority="74" stopIfTrue="1" operator="containsText" text="Affichage anormal observé">
      <formula>NOT(ISERROR(SEARCH("Affichage anormal observé",E402)))</formula>
    </cfRule>
    <cfRule type="containsText" dxfId="74" priority="75" stopIfTrue="1" operator="containsText" text="Indicateur non fonctionnel observé">
      <formula>NOT(ISERROR(SEARCH("Indicateur non fonctionnel observé",E402)))</formula>
    </cfRule>
    <cfRule type="containsText" dxfId="73" priority="76" stopIfTrue="1" operator="containsText" text="Commande non-opérationnelle observée">
      <formula>NOT(ISERROR(SEARCH("Commande non-opérationnelle observée",E402)))</formula>
    </cfRule>
  </conditionalFormatting>
  <conditionalFormatting sqref="H402:K434">
    <cfRule type="containsText" dxfId="72" priority="71" stopIfTrue="1" operator="containsText" text="L'affichage de la mire est inadéquat, précisez les zones problématiques">
      <formula>NOT(ISERROR(SEARCH("L'affichage de la mire est inadéquat, précisez les zones problématiques",H402)))</formula>
    </cfRule>
    <cfRule type="containsText" dxfId="71" priority="72" stopIfTrue="1" operator="containsText" text="Impossibilité d'ajuster adéquatement l'éclairage de la pièce">
      <formula>NOT(ISERROR(SEARCH("Impossibilité d'ajuster adéquatement l'éclairage de la pièce",H402)))</formula>
    </cfRule>
    <cfRule type="containsText" dxfId="70" priority="73" stopIfTrue="1" operator="containsText" text="La propreté des écrans est inadéquate">
      <formula>NOT(ISERROR(SEARCH("La propreté des écrans est inadéquate",H402)))</formula>
    </cfRule>
  </conditionalFormatting>
  <conditionalFormatting sqref="D435:D467">
    <cfRule type="cellIs" dxfId="69" priority="70" stopIfTrue="1" operator="equal">
      <formula>"Non conforme"</formula>
    </cfRule>
  </conditionalFormatting>
  <conditionalFormatting sqref="C435:C467">
    <cfRule type="containsText" dxfId="68" priority="63" stopIfTrue="1" operator="containsText" text="Autre anomalie">
      <formula>NOT(ISERROR(SEARCH("Autre anomalie",C435)))</formula>
    </cfRule>
    <cfRule type="containsText" dxfId="67" priority="64" stopIfTrue="1" operator="containsText" text="Les crans d'arrêt ou les interrupteurs d'urgence ne fonctionnent pas">
      <formula>NOT(ISERROR(SEARCH("Les crans d'arrêt ou les interrupteurs d'urgence ne fonctionnent pas",C435)))</formula>
    </cfRule>
    <cfRule type="containsText" dxfId="66" priority="65" stopIfTrue="1" operator="containsText" text="La table ou un autre équipement n'est pas propre ou n'est pas intègre">
      <formula>NOT(ISERROR(SEARCH("La table ou un autre équipement n'est pas propre ou n'est pas intègre",C435)))</formula>
    </cfRule>
    <cfRule type="containsText" dxfId="65" priority="66" stopIfTrue="1" operator="containsText" text="La table ne peut plus bouger lorsque le bouton de blocage est enclenché">
      <formula>NOT(ISERROR(SEARCH("La table ne peut plus bouger lorsque le bouton de blocage est enclenché",C435)))</formula>
    </cfRule>
    <cfRule type="containsText" dxfId="64" priority="67" stopIfTrue="1" operator="containsText" text="La table ne bouge pas dans tous les sens comme prévu">
      <formula>NOT(ISERROR(SEARCH("La table ne bouge pas dans tous les sens comme prévu",C435)))</formula>
    </cfRule>
    <cfRule type="containsText" dxfId="63" priority="68" stopIfTrue="1" operator="containsText" text="Une ou plusieurs composantes sont non fonctionnelles ou brisées">
      <formula>NOT(ISERROR(SEARCH("Une ou plusieurs composantes sont non fonctionnelles ou brisées",C435)))</formula>
    </cfRule>
    <cfRule type="expression" dxfId="62" priority="69" stopIfTrue="1">
      <formula>"Une ou plusieurs composantes sont non fonctionnelles ou brisées"</formula>
    </cfRule>
  </conditionalFormatting>
  <conditionalFormatting sqref="E435:E467">
    <cfRule type="containsText" dxfId="61" priority="60" stopIfTrue="1" operator="containsText" text="Affichage anormal observé">
      <formula>NOT(ISERROR(SEARCH("Affichage anormal observé",E435)))</formula>
    </cfRule>
    <cfRule type="containsText" dxfId="60" priority="61" stopIfTrue="1" operator="containsText" text="Indicateur non fonctionnel observé">
      <formula>NOT(ISERROR(SEARCH("Indicateur non fonctionnel observé",E435)))</formula>
    </cfRule>
    <cfRule type="containsText" dxfId="59" priority="62" stopIfTrue="1" operator="containsText" text="Commande non-opérationnelle observée">
      <formula>NOT(ISERROR(SEARCH("Commande non-opérationnelle observée",E435)))</formula>
    </cfRule>
  </conditionalFormatting>
  <conditionalFormatting sqref="H435:K467">
    <cfRule type="containsText" dxfId="58" priority="57" stopIfTrue="1" operator="containsText" text="L'affichage de la mire est inadéquat, précisez les zones problématiques">
      <formula>NOT(ISERROR(SEARCH("L'affichage de la mire est inadéquat, précisez les zones problématiques",H435)))</formula>
    </cfRule>
    <cfRule type="containsText" dxfId="57" priority="58" stopIfTrue="1" operator="containsText" text="Impossibilité d'ajuster adéquatement l'éclairage de la pièce">
      <formula>NOT(ISERROR(SEARCH("Impossibilité d'ajuster adéquatement l'éclairage de la pièce",H435)))</formula>
    </cfRule>
    <cfRule type="containsText" dxfId="56" priority="59" stopIfTrue="1" operator="containsText" text="La propreté des écrans est inadéquate">
      <formula>NOT(ISERROR(SEARCH("La propreté des écrans est inadéquate",H435)))</formula>
    </cfRule>
  </conditionalFormatting>
  <conditionalFormatting sqref="D468:D500">
    <cfRule type="cellIs" dxfId="55" priority="56" stopIfTrue="1" operator="equal">
      <formula>"Non conforme"</formula>
    </cfRule>
  </conditionalFormatting>
  <conditionalFormatting sqref="C468:C500">
    <cfRule type="containsText" dxfId="54" priority="49" stopIfTrue="1" operator="containsText" text="Autre anomalie">
      <formula>NOT(ISERROR(SEARCH("Autre anomalie",C468)))</formula>
    </cfRule>
    <cfRule type="containsText" dxfId="53" priority="50" stopIfTrue="1" operator="containsText" text="Les crans d'arrêt ou les interrupteurs d'urgence ne fonctionnent pas">
      <formula>NOT(ISERROR(SEARCH("Les crans d'arrêt ou les interrupteurs d'urgence ne fonctionnent pas",C468)))</formula>
    </cfRule>
    <cfRule type="containsText" dxfId="52" priority="51" stopIfTrue="1" operator="containsText" text="La table ou un autre équipement n'est pas propre ou n'est pas intègre">
      <formula>NOT(ISERROR(SEARCH("La table ou un autre équipement n'est pas propre ou n'est pas intègre",C468)))</formula>
    </cfRule>
    <cfRule type="containsText" dxfId="51" priority="52" stopIfTrue="1" operator="containsText" text="La table ne peut plus bouger lorsque le bouton de blocage est enclenché">
      <formula>NOT(ISERROR(SEARCH("La table ne peut plus bouger lorsque le bouton de blocage est enclenché",C468)))</formula>
    </cfRule>
    <cfRule type="containsText" dxfId="50" priority="53" stopIfTrue="1" operator="containsText" text="La table ne bouge pas dans tous les sens comme prévu">
      <formula>NOT(ISERROR(SEARCH("La table ne bouge pas dans tous les sens comme prévu",C468)))</formula>
    </cfRule>
    <cfRule type="containsText" dxfId="49" priority="54" stopIfTrue="1" operator="containsText" text="Une ou plusieurs composantes sont non fonctionnelles ou brisées">
      <formula>NOT(ISERROR(SEARCH("Une ou plusieurs composantes sont non fonctionnelles ou brisées",C468)))</formula>
    </cfRule>
    <cfRule type="expression" dxfId="48" priority="55" stopIfTrue="1">
      <formula>"Une ou plusieurs composantes sont non fonctionnelles ou brisées"</formula>
    </cfRule>
  </conditionalFormatting>
  <conditionalFormatting sqref="E468:E500">
    <cfRule type="containsText" dxfId="47" priority="46" stopIfTrue="1" operator="containsText" text="Affichage anormal observé">
      <formula>NOT(ISERROR(SEARCH("Affichage anormal observé",E468)))</formula>
    </cfRule>
    <cfRule type="containsText" dxfId="46" priority="47" stopIfTrue="1" operator="containsText" text="Indicateur non fonctionnel observé">
      <formula>NOT(ISERROR(SEARCH("Indicateur non fonctionnel observé",E468)))</formula>
    </cfRule>
    <cfRule type="containsText" dxfId="45" priority="48" stopIfTrue="1" operator="containsText" text="Commande non-opérationnelle observée">
      <formula>NOT(ISERROR(SEARCH("Commande non-opérationnelle observée",E468)))</formula>
    </cfRule>
  </conditionalFormatting>
  <conditionalFormatting sqref="H468:K500">
    <cfRule type="containsText" dxfId="44" priority="43" stopIfTrue="1" operator="containsText" text="L'affichage de la mire est inadéquat, précisez les zones problématiques">
      <formula>NOT(ISERROR(SEARCH("L'affichage de la mire est inadéquat, précisez les zones problématiques",H468)))</formula>
    </cfRule>
    <cfRule type="containsText" dxfId="43" priority="44" stopIfTrue="1" operator="containsText" text="Impossibilité d'ajuster adéquatement l'éclairage de la pièce">
      <formula>NOT(ISERROR(SEARCH("Impossibilité d'ajuster adéquatement l'éclairage de la pièce",H468)))</formula>
    </cfRule>
    <cfRule type="containsText" dxfId="42" priority="45" stopIfTrue="1" operator="containsText" text="La propreté des écrans est inadéquate">
      <formula>NOT(ISERROR(SEARCH("La propreté des écrans est inadéquate",H468)))</formula>
    </cfRule>
  </conditionalFormatting>
  <conditionalFormatting sqref="D501:D533">
    <cfRule type="cellIs" dxfId="41" priority="42" stopIfTrue="1" operator="equal">
      <formula>"Non conforme"</formula>
    </cfRule>
  </conditionalFormatting>
  <conditionalFormatting sqref="C501:C533">
    <cfRule type="containsText" dxfId="40" priority="35" stopIfTrue="1" operator="containsText" text="Autre anomalie">
      <formula>NOT(ISERROR(SEARCH("Autre anomalie",C501)))</formula>
    </cfRule>
    <cfRule type="containsText" dxfId="39" priority="36" stopIfTrue="1" operator="containsText" text="Les crans d'arrêt ou les interrupteurs d'urgence ne fonctionnent pas">
      <formula>NOT(ISERROR(SEARCH("Les crans d'arrêt ou les interrupteurs d'urgence ne fonctionnent pas",C501)))</formula>
    </cfRule>
    <cfRule type="containsText" dxfId="38" priority="37" stopIfTrue="1" operator="containsText" text="La table ou un autre équipement n'est pas propre ou n'est pas intègre">
      <formula>NOT(ISERROR(SEARCH("La table ou un autre équipement n'est pas propre ou n'est pas intègre",C501)))</formula>
    </cfRule>
    <cfRule type="containsText" dxfId="37" priority="38" stopIfTrue="1" operator="containsText" text="La table ne peut plus bouger lorsque le bouton de blocage est enclenché">
      <formula>NOT(ISERROR(SEARCH("La table ne peut plus bouger lorsque le bouton de blocage est enclenché",C501)))</formula>
    </cfRule>
    <cfRule type="containsText" dxfId="36" priority="39" stopIfTrue="1" operator="containsText" text="La table ne bouge pas dans tous les sens comme prévu">
      <formula>NOT(ISERROR(SEARCH("La table ne bouge pas dans tous les sens comme prévu",C501)))</formula>
    </cfRule>
    <cfRule type="containsText" dxfId="35" priority="40" stopIfTrue="1" operator="containsText" text="Une ou plusieurs composantes sont non fonctionnelles ou brisées">
      <formula>NOT(ISERROR(SEARCH("Une ou plusieurs composantes sont non fonctionnelles ou brisées",C501)))</formula>
    </cfRule>
    <cfRule type="expression" dxfId="34" priority="41" stopIfTrue="1">
      <formula>"Une ou plusieurs composantes sont non fonctionnelles ou brisées"</formula>
    </cfRule>
  </conditionalFormatting>
  <conditionalFormatting sqref="E501:E533">
    <cfRule type="containsText" dxfId="33" priority="32" stopIfTrue="1" operator="containsText" text="Affichage anormal observé">
      <formula>NOT(ISERROR(SEARCH("Affichage anormal observé",E501)))</formula>
    </cfRule>
    <cfRule type="containsText" dxfId="32" priority="33" stopIfTrue="1" operator="containsText" text="Indicateur non fonctionnel observé">
      <formula>NOT(ISERROR(SEARCH("Indicateur non fonctionnel observé",E501)))</formula>
    </cfRule>
    <cfRule type="containsText" dxfId="31" priority="34" stopIfTrue="1" operator="containsText" text="Commande non-opérationnelle observée">
      <formula>NOT(ISERROR(SEARCH("Commande non-opérationnelle observée",E501)))</formula>
    </cfRule>
  </conditionalFormatting>
  <conditionalFormatting sqref="H501:K533">
    <cfRule type="containsText" dxfId="30" priority="29" stopIfTrue="1" operator="containsText" text="L'affichage de la mire est inadéquat, précisez les zones problématiques">
      <formula>NOT(ISERROR(SEARCH("L'affichage de la mire est inadéquat, précisez les zones problématiques",H501)))</formula>
    </cfRule>
    <cfRule type="containsText" dxfId="29" priority="30" stopIfTrue="1" operator="containsText" text="Impossibilité d'ajuster adéquatement l'éclairage de la pièce">
      <formula>NOT(ISERROR(SEARCH("Impossibilité d'ajuster adéquatement l'éclairage de la pièce",H501)))</formula>
    </cfRule>
    <cfRule type="containsText" dxfId="28" priority="31" stopIfTrue="1" operator="containsText" text="La propreté des écrans est inadéquate">
      <formula>NOT(ISERROR(SEARCH("La propreté des écrans est inadéquate",H501)))</formula>
    </cfRule>
  </conditionalFormatting>
  <conditionalFormatting sqref="D534:D566">
    <cfRule type="cellIs" dxfId="27" priority="28" stopIfTrue="1" operator="equal">
      <formula>"Non conforme"</formula>
    </cfRule>
  </conditionalFormatting>
  <conditionalFormatting sqref="C534:C566">
    <cfRule type="containsText" dxfId="26" priority="21" stopIfTrue="1" operator="containsText" text="Autre anomalie">
      <formula>NOT(ISERROR(SEARCH("Autre anomalie",C534)))</formula>
    </cfRule>
    <cfRule type="containsText" dxfId="25" priority="22" stopIfTrue="1" operator="containsText" text="Les crans d'arrêt ou les interrupteurs d'urgence ne fonctionnent pas">
      <formula>NOT(ISERROR(SEARCH("Les crans d'arrêt ou les interrupteurs d'urgence ne fonctionnent pas",C534)))</formula>
    </cfRule>
    <cfRule type="containsText" dxfId="24" priority="23" stopIfTrue="1" operator="containsText" text="La table ou un autre équipement n'est pas propre ou n'est pas intègre">
      <formula>NOT(ISERROR(SEARCH("La table ou un autre équipement n'est pas propre ou n'est pas intègre",C534)))</formula>
    </cfRule>
    <cfRule type="containsText" dxfId="23" priority="24" stopIfTrue="1" operator="containsText" text="La table ne peut plus bouger lorsque le bouton de blocage est enclenché">
      <formula>NOT(ISERROR(SEARCH("La table ne peut plus bouger lorsque le bouton de blocage est enclenché",C534)))</formula>
    </cfRule>
    <cfRule type="containsText" dxfId="22" priority="25" stopIfTrue="1" operator="containsText" text="La table ne bouge pas dans tous les sens comme prévu">
      <formula>NOT(ISERROR(SEARCH("La table ne bouge pas dans tous les sens comme prévu",C534)))</formula>
    </cfRule>
    <cfRule type="containsText" dxfId="21" priority="26" stopIfTrue="1" operator="containsText" text="Une ou plusieurs composantes sont non fonctionnelles ou brisées">
      <formula>NOT(ISERROR(SEARCH("Une ou plusieurs composantes sont non fonctionnelles ou brisées",C534)))</formula>
    </cfRule>
    <cfRule type="expression" dxfId="20" priority="27" stopIfTrue="1">
      <formula>"Une ou plusieurs composantes sont non fonctionnelles ou brisées"</formula>
    </cfRule>
  </conditionalFormatting>
  <conditionalFormatting sqref="E534:E566">
    <cfRule type="containsText" dxfId="19" priority="18" stopIfTrue="1" operator="containsText" text="Affichage anormal observé">
      <formula>NOT(ISERROR(SEARCH("Affichage anormal observé",E534)))</formula>
    </cfRule>
    <cfRule type="containsText" dxfId="18" priority="19" stopIfTrue="1" operator="containsText" text="Indicateur non fonctionnel observé">
      <formula>NOT(ISERROR(SEARCH("Indicateur non fonctionnel observé",E534)))</formula>
    </cfRule>
    <cfRule type="containsText" dxfId="17" priority="20" stopIfTrue="1" operator="containsText" text="Commande non-opérationnelle observée">
      <formula>NOT(ISERROR(SEARCH("Commande non-opérationnelle observée",E534)))</formula>
    </cfRule>
  </conditionalFormatting>
  <conditionalFormatting sqref="H534:K566">
    <cfRule type="containsText" dxfId="16" priority="15" stopIfTrue="1" operator="containsText" text="L'affichage de la mire est inadéquat, précisez les zones problématiques">
      <formula>NOT(ISERROR(SEARCH("L'affichage de la mire est inadéquat, précisez les zones problématiques",H534)))</formula>
    </cfRule>
    <cfRule type="containsText" dxfId="15" priority="16" stopIfTrue="1" operator="containsText" text="Impossibilité d'ajuster adéquatement l'éclairage de la pièce">
      <formula>NOT(ISERROR(SEARCH("Impossibilité d'ajuster adéquatement l'éclairage de la pièce",H534)))</formula>
    </cfRule>
    <cfRule type="containsText" dxfId="14" priority="17" stopIfTrue="1" operator="containsText" text="La propreté des écrans est inadéquate">
      <formula>NOT(ISERROR(SEARCH("La propreté des écrans est inadéquate",H534)))</formula>
    </cfRule>
  </conditionalFormatting>
  <conditionalFormatting sqref="D567:D597">
    <cfRule type="cellIs" dxfId="13" priority="14" stopIfTrue="1" operator="equal">
      <formula>"Non conforme"</formula>
    </cfRule>
  </conditionalFormatting>
  <conditionalFormatting sqref="C567:C597">
    <cfRule type="containsText" dxfId="12" priority="7" stopIfTrue="1" operator="containsText" text="Autre anomalie">
      <formula>NOT(ISERROR(SEARCH("Autre anomalie",C567)))</formula>
    </cfRule>
    <cfRule type="containsText" dxfId="11" priority="8" stopIfTrue="1" operator="containsText" text="Les crans d'arrêt ou les interrupteurs d'urgence ne fonctionnent pas">
      <formula>NOT(ISERROR(SEARCH("Les crans d'arrêt ou les interrupteurs d'urgence ne fonctionnent pas",C567)))</formula>
    </cfRule>
    <cfRule type="containsText" dxfId="10" priority="9" stopIfTrue="1" operator="containsText" text="La table ou un autre équipement n'est pas propre ou n'est pas intègre">
      <formula>NOT(ISERROR(SEARCH("La table ou un autre équipement n'est pas propre ou n'est pas intègre",C567)))</formula>
    </cfRule>
    <cfRule type="containsText" dxfId="9" priority="10" stopIfTrue="1" operator="containsText" text="La table ne peut plus bouger lorsque le bouton de blocage est enclenché">
      <formula>NOT(ISERROR(SEARCH("La table ne peut plus bouger lorsque le bouton de blocage est enclenché",C567)))</formula>
    </cfRule>
    <cfRule type="containsText" dxfId="8" priority="11" stopIfTrue="1" operator="containsText" text="La table ne bouge pas dans tous les sens comme prévu">
      <formula>NOT(ISERROR(SEARCH("La table ne bouge pas dans tous les sens comme prévu",C567)))</formula>
    </cfRule>
    <cfRule type="containsText" dxfId="7" priority="12" stopIfTrue="1" operator="containsText" text="Une ou plusieurs composantes sont non fonctionnelles ou brisées">
      <formula>NOT(ISERROR(SEARCH("Une ou plusieurs composantes sont non fonctionnelles ou brisées",C567)))</formula>
    </cfRule>
    <cfRule type="expression" dxfId="6" priority="13" stopIfTrue="1">
      <formula>"Une ou plusieurs composantes sont non fonctionnelles ou brisées"</formula>
    </cfRule>
  </conditionalFormatting>
  <conditionalFormatting sqref="E567:E597">
    <cfRule type="containsText" dxfId="5" priority="4" stopIfTrue="1" operator="containsText" text="Affichage anormal observé">
      <formula>NOT(ISERROR(SEARCH("Affichage anormal observé",E567)))</formula>
    </cfRule>
    <cfRule type="containsText" dxfId="4" priority="5" stopIfTrue="1" operator="containsText" text="Indicateur non fonctionnel observé">
      <formula>NOT(ISERROR(SEARCH("Indicateur non fonctionnel observé",E567)))</formula>
    </cfRule>
    <cfRule type="containsText" dxfId="3" priority="6" stopIfTrue="1" operator="containsText" text="Commande non-opérationnelle observée">
      <formula>NOT(ISERROR(SEARCH("Commande non-opérationnelle observée",E567)))</formula>
    </cfRule>
  </conditionalFormatting>
  <conditionalFormatting sqref="H567:K597">
    <cfRule type="containsText" dxfId="2" priority="1" stopIfTrue="1" operator="containsText" text="L'affichage de la mire est inadéquat, précisez les zones problématiques">
      <formula>NOT(ISERROR(SEARCH("L'affichage de la mire est inadéquat, précisez les zones problématiques",H567)))</formula>
    </cfRule>
    <cfRule type="containsText" dxfId="1" priority="2" stopIfTrue="1" operator="containsText" text="Impossibilité d'ajuster adéquatement l'éclairage de la pièce">
      <formula>NOT(ISERROR(SEARCH("Impossibilité d'ajuster adéquatement l'éclairage de la pièce",H567)))</formula>
    </cfRule>
    <cfRule type="containsText" dxfId="0" priority="3" stopIfTrue="1" operator="containsText" text="La propreté des écrans est inadéquate">
      <formula>NOT(ISERROR(SEARCH("La propreté des écrans est inadéquate",H567)))</formula>
    </cfRule>
  </conditionalFormatting>
  <pageMargins left="0.23622047244094491" right="0.23622047244094491" top="0.35433070866141736" bottom="0.59055118110236227" header="0.19685039370078741" footer="0.15748031496062992"/>
  <pageSetup paperSize="5" scale="29" fitToHeight="0" orientation="landscape" r:id="rId1"/>
  <headerFooter scaleWithDoc="0">
    <oddHeader>&amp;R &amp;P de &amp;N</oddHeader>
    <oddFooter>&amp;L&amp;10Outil de compilation de données développé par le CECR pour le réseau, gabarit disponible sur www.chus.qc.ca/cecr&amp;C                                               Synth&amp;10èse de conformité&amp;RContrôles de qualité en TDM, relevant du TIM</oddFooter>
  </headerFooter>
  <rowBreaks count="2" manualBreakCount="2">
    <brk id="8" max="16383" man="1"/>
    <brk id="36" max="16383" man="1"/>
  </rowBreaks>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48"/>
  <sheetViews>
    <sheetView showGridLines="0" zoomScale="70" zoomScaleNormal="70" zoomScaleSheetLayoutView="50" zoomScalePageLayoutView="57" workbookViewId="0">
      <selection activeCell="B8" sqref="B8"/>
    </sheetView>
  </sheetViews>
  <sheetFormatPr baseColWidth="10" defaultColWidth="9.140625" defaultRowHeight="15.75" customHeight="1" x14ac:dyDescent="0.2"/>
  <cols>
    <col min="1" max="1" width="2.85546875" style="6" customWidth="1"/>
    <col min="2" max="2" width="22.7109375" style="6" customWidth="1"/>
    <col min="3" max="3" width="17.5703125" style="6" customWidth="1"/>
    <col min="4" max="5" width="65.7109375" style="6" customWidth="1"/>
    <col min="6" max="6" width="22.7109375" style="6" customWidth="1"/>
    <col min="7" max="7" width="65.7109375" style="6" customWidth="1"/>
    <col min="8" max="8" width="6.7109375" style="6" customWidth="1"/>
    <col min="9" max="9" width="5.85546875" style="6" customWidth="1"/>
    <col min="10" max="10" width="12.28515625" style="6" customWidth="1"/>
    <col min="11" max="11" width="6" style="6" customWidth="1"/>
    <col min="12" max="12" width="9.42578125" style="6" customWidth="1"/>
    <col min="13" max="13" width="7.85546875" style="6" customWidth="1"/>
    <col min="14" max="14" width="9.5703125" style="6" customWidth="1"/>
    <col min="15" max="15" width="7.42578125" style="6" customWidth="1"/>
    <col min="16" max="16" width="8.7109375" style="6" customWidth="1"/>
    <col min="17" max="17" width="9.7109375" style="6" customWidth="1"/>
    <col min="18" max="18" width="6.7109375" style="6" customWidth="1"/>
    <col min="19" max="19" width="9.5703125" style="6" customWidth="1"/>
    <col min="20" max="20" width="8.140625" style="6" customWidth="1"/>
    <col min="21" max="21" width="32.5703125" style="6" customWidth="1"/>
    <col min="22" max="22" width="9.140625" style="6" customWidth="1"/>
    <col min="23" max="23" width="86.42578125" style="6" hidden="1" customWidth="1"/>
    <col min="24" max="24" width="7.7109375" style="6" customWidth="1"/>
    <col min="25" max="25" width="8.140625" style="6" customWidth="1"/>
    <col min="26" max="26" width="28.28515625" style="6" customWidth="1"/>
    <col min="27" max="27" width="16.140625" style="6" customWidth="1"/>
    <col min="28" max="28" width="27.7109375" style="6" customWidth="1"/>
    <col min="29" max="29" width="9.140625" style="6" customWidth="1"/>
    <col min="30" max="30" width="14.42578125" style="6" customWidth="1"/>
    <col min="31" max="16384" width="9.140625" style="6"/>
  </cols>
  <sheetData>
    <row r="1" spans="2:23" ht="21.75" customHeight="1" x14ac:dyDescent="0.2">
      <c r="B1" s="388" t="s">
        <v>31</v>
      </c>
      <c r="C1" s="389"/>
      <c r="D1" s="390"/>
    </row>
    <row r="2" spans="2:23" ht="20.25" customHeight="1" x14ac:dyDescent="0.2">
      <c r="B2" s="77"/>
      <c r="C2" s="77"/>
      <c r="D2" s="77"/>
    </row>
    <row r="3" spans="2:23" ht="21.75" customHeight="1" x14ac:dyDescent="0.2">
      <c r="B3" s="119" t="s">
        <v>126</v>
      </c>
      <c r="C3" s="76"/>
      <c r="D3" s="76"/>
    </row>
    <row r="4" spans="2:23" ht="20.25" customHeight="1" x14ac:dyDescent="0.2">
      <c r="B4" s="77"/>
      <c r="C4" s="77"/>
      <c r="D4" s="77"/>
    </row>
    <row r="5" spans="2:23" ht="17.25" customHeight="1" x14ac:dyDescent="0.2">
      <c r="B5" s="119" t="s">
        <v>125</v>
      </c>
      <c r="C5" s="76"/>
    </row>
    <row r="6" spans="2:23" ht="18.75" customHeight="1" x14ac:dyDescent="0.25">
      <c r="B6" s="50"/>
      <c r="C6" s="50"/>
      <c r="W6" s="141" t="s">
        <v>67</v>
      </c>
    </row>
    <row r="7" spans="2:23" ht="23.25" customHeight="1" x14ac:dyDescent="0.2">
      <c r="B7" s="119" t="s">
        <v>37</v>
      </c>
      <c r="C7" s="119"/>
      <c r="D7" s="78"/>
      <c r="E7" s="171"/>
      <c r="F7" s="26"/>
      <c r="G7" s="26"/>
      <c r="H7" s="26"/>
      <c r="I7" s="26"/>
      <c r="J7" s="26"/>
      <c r="K7" s="26"/>
      <c r="L7" s="26"/>
      <c r="W7" s="142" t="s">
        <v>71</v>
      </c>
    </row>
    <row r="8" spans="2:23" ht="18.75" customHeight="1" x14ac:dyDescent="0.2">
      <c r="B8" s="118"/>
      <c r="C8" s="118" t="s">
        <v>127</v>
      </c>
      <c r="D8" s="78"/>
      <c r="E8" s="171"/>
      <c r="F8" s="26"/>
      <c r="G8" s="26"/>
      <c r="H8" s="26"/>
      <c r="I8" s="26"/>
      <c r="J8" s="26"/>
      <c r="K8" s="26"/>
      <c r="L8" s="26"/>
      <c r="M8" s="26"/>
      <c r="W8" s="142" t="s">
        <v>49</v>
      </c>
    </row>
    <row r="9" spans="2:23" ht="23.25" customHeight="1" x14ac:dyDescent="0.2">
      <c r="B9" s="118"/>
      <c r="C9" s="118" t="s">
        <v>128</v>
      </c>
      <c r="D9" s="78"/>
      <c r="E9" s="171"/>
      <c r="F9" s="26"/>
      <c r="G9" s="26"/>
      <c r="H9" s="26"/>
      <c r="I9" s="26"/>
      <c r="J9" s="26"/>
      <c r="K9" s="26"/>
      <c r="L9" s="26"/>
      <c r="M9" s="26"/>
      <c r="W9" s="143" t="s">
        <v>38</v>
      </c>
    </row>
    <row r="10" spans="2:23" ht="23.25" customHeight="1" x14ac:dyDescent="0.2">
      <c r="B10" s="118"/>
      <c r="C10" s="118" t="s">
        <v>129</v>
      </c>
      <c r="D10" s="78"/>
      <c r="E10" s="171"/>
      <c r="F10" s="26"/>
      <c r="G10" s="26"/>
      <c r="H10" s="26"/>
      <c r="I10" s="26"/>
      <c r="J10" s="26"/>
      <c r="K10" s="26"/>
      <c r="L10" s="26"/>
      <c r="M10" s="26"/>
      <c r="W10" s="143" t="s">
        <v>34</v>
      </c>
    </row>
    <row r="11" spans="2:23" ht="21.75" customHeight="1" x14ac:dyDescent="0.2">
      <c r="B11" s="118"/>
      <c r="C11" s="118" t="s">
        <v>130</v>
      </c>
      <c r="D11" s="78"/>
      <c r="E11" s="171"/>
      <c r="F11" s="26"/>
      <c r="G11" s="26"/>
      <c r="H11" s="26"/>
      <c r="I11" s="26"/>
      <c r="J11" s="26"/>
      <c r="K11" s="26"/>
      <c r="L11" s="26"/>
      <c r="M11" s="26"/>
      <c r="W11" s="143" t="s">
        <v>50</v>
      </c>
    </row>
    <row r="12" spans="2:23" ht="15.75" customHeight="1" thickBot="1" x14ac:dyDescent="0.25">
      <c r="B12" s="118"/>
      <c r="C12" s="118" t="s">
        <v>131</v>
      </c>
      <c r="D12" s="78"/>
      <c r="E12" s="171"/>
      <c r="F12" s="26"/>
      <c r="G12" s="26"/>
      <c r="H12" s="26"/>
      <c r="I12" s="26"/>
      <c r="J12" s="26"/>
      <c r="K12" s="26"/>
      <c r="L12" s="26"/>
      <c r="M12" s="26"/>
      <c r="W12" s="144" t="s">
        <v>39</v>
      </c>
    </row>
    <row r="13" spans="2:23" ht="22.5" customHeight="1" thickBot="1" x14ac:dyDescent="0.25">
      <c r="B13" s="26"/>
      <c r="C13" s="26"/>
      <c r="D13" s="26"/>
      <c r="E13" s="26"/>
      <c r="F13" s="26"/>
      <c r="G13" s="26"/>
      <c r="H13" s="26"/>
      <c r="I13" s="26"/>
      <c r="J13" s="26"/>
      <c r="K13" s="26"/>
      <c r="L13" s="26"/>
      <c r="M13" s="26"/>
      <c r="W13" s="144" t="s">
        <v>134</v>
      </c>
    </row>
    <row r="14" spans="2:23" ht="20.25" customHeight="1" x14ac:dyDescent="0.25">
      <c r="B14" s="91" t="s">
        <v>70</v>
      </c>
      <c r="C14" s="96"/>
      <c r="D14" s="96"/>
      <c r="E14" s="97"/>
      <c r="F14" s="96"/>
      <c r="G14" s="96"/>
    </row>
    <row r="15" spans="2:23" ht="13.5" customHeight="1" thickBot="1" x14ac:dyDescent="0.35">
      <c r="B15" s="15"/>
      <c r="C15" s="50"/>
      <c r="D15" s="50"/>
      <c r="E15" s="26"/>
    </row>
    <row r="16" spans="2:23" ht="38.25" customHeight="1" thickBot="1" x14ac:dyDescent="0.25">
      <c r="B16" s="72" t="s">
        <v>105</v>
      </c>
      <c r="C16" s="39" t="s">
        <v>5</v>
      </c>
      <c r="D16" s="39" t="s">
        <v>133</v>
      </c>
      <c r="E16" s="39" t="s">
        <v>132</v>
      </c>
      <c r="F16" s="39" t="s">
        <v>60</v>
      </c>
      <c r="G16" s="72" t="s">
        <v>85</v>
      </c>
    </row>
    <row r="17" spans="2:7" ht="34.5" customHeight="1" x14ac:dyDescent="0.2">
      <c r="B17" s="168"/>
      <c r="C17" s="62"/>
      <c r="D17" s="168"/>
      <c r="E17" s="169"/>
      <c r="F17" s="71" t="str">
        <f t="shared" ref="F17:F81" si="0">IF(D17="","", IF(D17="Aucune anomalie observée","Conforme","Non conforme"))</f>
        <v/>
      </c>
      <c r="G17" s="168"/>
    </row>
    <row r="18" spans="2:7" ht="32.1" customHeight="1" x14ac:dyDescent="0.2">
      <c r="B18" s="170"/>
      <c r="C18" s="62"/>
      <c r="D18" s="170"/>
      <c r="E18" s="169"/>
      <c r="F18" s="71" t="str">
        <f t="shared" si="0"/>
        <v/>
      </c>
      <c r="G18" s="170"/>
    </row>
    <row r="19" spans="2:7" ht="32.1" customHeight="1" x14ac:dyDescent="0.2">
      <c r="B19" s="170"/>
      <c r="C19" s="62"/>
      <c r="D19" s="170"/>
      <c r="E19" s="169"/>
      <c r="F19" s="71" t="str">
        <f t="shared" si="0"/>
        <v/>
      </c>
      <c r="G19" s="170"/>
    </row>
    <row r="20" spans="2:7" ht="32.1" customHeight="1" x14ac:dyDescent="0.2">
      <c r="B20" s="170"/>
      <c r="C20" s="62"/>
      <c r="D20" s="170"/>
      <c r="E20" s="169"/>
      <c r="F20" s="71" t="str">
        <f t="shared" si="0"/>
        <v/>
      </c>
      <c r="G20" s="170"/>
    </row>
    <row r="21" spans="2:7" ht="32.1" customHeight="1" x14ac:dyDescent="0.2">
      <c r="B21" s="170"/>
      <c r="C21" s="62"/>
      <c r="D21" s="170"/>
      <c r="E21" s="169"/>
      <c r="F21" s="71" t="str">
        <f t="shared" si="0"/>
        <v/>
      </c>
      <c r="G21" s="170"/>
    </row>
    <row r="22" spans="2:7" ht="32.1" customHeight="1" x14ac:dyDescent="0.2">
      <c r="B22" s="170"/>
      <c r="C22" s="62"/>
      <c r="D22" s="170"/>
      <c r="E22" s="169"/>
      <c r="F22" s="71" t="str">
        <f t="shared" si="0"/>
        <v/>
      </c>
      <c r="G22" s="170"/>
    </row>
    <row r="23" spans="2:7" ht="32.1" customHeight="1" x14ac:dyDescent="0.2">
      <c r="B23" s="170"/>
      <c r="C23" s="62"/>
      <c r="D23" s="170"/>
      <c r="E23" s="169"/>
      <c r="F23" s="71" t="str">
        <f t="shared" si="0"/>
        <v/>
      </c>
      <c r="G23" s="170"/>
    </row>
    <row r="24" spans="2:7" ht="32.1" customHeight="1" x14ac:dyDescent="0.2">
      <c r="B24" s="170"/>
      <c r="C24" s="62"/>
      <c r="D24" s="170"/>
      <c r="E24" s="169"/>
      <c r="F24" s="71" t="str">
        <f t="shared" si="0"/>
        <v/>
      </c>
      <c r="G24" s="170"/>
    </row>
    <row r="25" spans="2:7" ht="32.1" customHeight="1" x14ac:dyDescent="0.2">
      <c r="B25" s="170"/>
      <c r="C25" s="62"/>
      <c r="D25" s="170"/>
      <c r="E25" s="169"/>
      <c r="F25" s="71" t="str">
        <f t="shared" si="0"/>
        <v/>
      </c>
      <c r="G25" s="170"/>
    </row>
    <row r="26" spans="2:7" ht="32.1" customHeight="1" x14ac:dyDescent="0.2">
      <c r="B26" s="170"/>
      <c r="C26" s="62"/>
      <c r="D26" s="170"/>
      <c r="E26" s="169"/>
      <c r="F26" s="71" t="str">
        <f t="shared" si="0"/>
        <v/>
      </c>
      <c r="G26" s="170"/>
    </row>
    <row r="27" spans="2:7" ht="32.1" customHeight="1" x14ac:dyDescent="0.2">
      <c r="B27" s="170"/>
      <c r="C27" s="62"/>
      <c r="D27" s="170"/>
      <c r="E27" s="169"/>
      <c r="F27" s="71" t="str">
        <f t="shared" si="0"/>
        <v/>
      </c>
      <c r="G27" s="170"/>
    </row>
    <row r="28" spans="2:7" ht="32.1" customHeight="1" x14ac:dyDescent="0.2">
      <c r="B28" s="170"/>
      <c r="C28" s="62"/>
      <c r="D28" s="170"/>
      <c r="E28" s="169"/>
      <c r="F28" s="71" t="str">
        <f t="shared" si="0"/>
        <v/>
      </c>
      <c r="G28" s="170"/>
    </row>
    <row r="29" spans="2:7" ht="32.1" customHeight="1" x14ac:dyDescent="0.2">
      <c r="B29" s="170"/>
      <c r="C29" s="62"/>
      <c r="D29" s="170"/>
      <c r="E29" s="169"/>
      <c r="F29" s="71" t="str">
        <f t="shared" si="0"/>
        <v/>
      </c>
      <c r="G29" s="170"/>
    </row>
    <row r="30" spans="2:7" ht="32.1" customHeight="1" x14ac:dyDescent="0.2">
      <c r="B30" s="170"/>
      <c r="C30" s="62"/>
      <c r="D30" s="170"/>
      <c r="E30" s="169"/>
      <c r="F30" s="71" t="str">
        <f t="shared" si="0"/>
        <v/>
      </c>
      <c r="G30" s="170"/>
    </row>
    <row r="31" spans="2:7" ht="32.1" customHeight="1" x14ac:dyDescent="0.2">
      <c r="B31" s="170"/>
      <c r="C31" s="62"/>
      <c r="D31" s="170"/>
      <c r="E31" s="169"/>
      <c r="F31" s="71" t="str">
        <f t="shared" si="0"/>
        <v/>
      </c>
      <c r="G31" s="170"/>
    </row>
    <row r="32" spans="2:7" ht="32.1" customHeight="1" x14ac:dyDescent="0.2">
      <c r="B32" s="170"/>
      <c r="C32" s="62"/>
      <c r="D32" s="170"/>
      <c r="E32" s="169"/>
      <c r="F32" s="71" t="str">
        <f t="shared" si="0"/>
        <v/>
      </c>
      <c r="G32" s="170"/>
    </row>
    <row r="33" spans="2:7" ht="32.1" customHeight="1" x14ac:dyDescent="0.2">
      <c r="B33" s="170"/>
      <c r="C33" s="62"/>
      <c r="D33" s="170"/>
      <c r="E33" s="169"/>
      <c r="F33" s="71" t="str">
        <f t="shared" si="0"/>
        <v/>
      </c>
      <c r="G33" s="170"/>
    </row>
    <row r="34" spans="2:7" ht="32.1" customHeight="1" x14ac:dyDescent="0.2">
      <c r="B34" s="170"/>
      <c r="C34" s="62"/>
      <c r="D34" s="170"/>
      <c r="E34" s="169"/>
      <c r="F34" s="71" t="str">
        <f t="shared" si="0"/>
        <v/>
      </c>
      <c r="G34" s="170"/>
    </row>
    <row r="35" spans="2:7" ht="32.1" customHeight="1" x14ac:dyDescent="0.2">
      <c r="B35" s="170"/>
      <c r="C35" s="62"/>
      <c r="D35" s="170"/>
      <c r="E35" s="169"/>
      <c r="F35" s="71" t="str">
        <f t="shared" si="0"/>
        <v/>
      </c>
      <c r="G35" s="170"/>
    </row>
    <row r="36" spans="2:7" ht="32.1" customHeight="1" x14ac:dyDescent="0.2">
      <c r="B36" s="170"/>
      <c r="C36" s="62"/>
      <c r="D36" s="170"/>
      <c r="E36" s="169"/>
      <c r="F36" s="71" t="str">
        <f t="shared" si="0"/>
        <v/>
      </c>
      <c r="G36" s="170"/>
    </row>
    <row r="37" spans="2:7" ht="32.1" customHeight="1" x14ac:dyDescent="0.2">
      <c r="B37" s="170"/>
      <c r="C37" s="62"/>
      <c r="D37" s="170"/>
      <c r="E37" s="169"/>
      <c r="F37" s="71" t="str">
        <f t="shared" si="0"/>
        <v/>
      </c>
      <c r="G37" s="170"/>
    </row>
    <row r="38" spans="2:7" ht="32.1" customHeight="1" x14ac:dyDescent="0.2">
      <c r="B38" s="170"/>
      <c r="C38" s="62"/>
      <c r="D38" s="170"/>
      <c r="E38" s="169"/>
      <c r="F38" s="71" t="str">
        <f t="shared" si="0"/>
        <v/>
      </c>
      <c r="G38" s="170"/>
    </row>
    <row r="39" spans="2:7" ht="32.1" customHeight="1" x14ac:dyDescent="0.2">
      <c r="B39" s="170"/>
      <c r="C39" s="62"/>
      <c r="D39" s="170"/>
      <c r="E39" s="169"/>
      <c r="F39" s="71" t="str">
        <f t="shared" si="0"/>
        <v/>
      </c>
      <c r="G39" s="170"/>
    </row>
    <row r="40" spans="2:7" ht="32.1" customHeight="1" x14ac:dyDescent="0.2">
      <c r="B40" s="170"/>
      <c r="C40" s="62"/>
      <c r="D40" s="170"/>
      <c r="E40" s="169"/>
      <c r="F40" s="71" t="str">
        <f t="shared" si="0"/>
        <v/>
      </c>
      <c r="G40" s="170"/>
    </row>
    <row r="41" spans="2:7" ht="32.1" customHeight="1" x14ac:dyDescent="0.2">
      <c r="B41" s="170"/>
      <c r="C41" s="62"/>
      <c r="D41" s="170"/>
      <c r="E41" s="169"/>
      <c r="F41" s="71" t="str">
        <f t="shared" si="0"/>
        <v/>
      </c>
      <c r="G41" s="170"/>
    </row>
    <row r="42" spans="2:7" ht="32.1" customHeight="1" x14ac:dyDescent="0.2">
      <c r="B42" s="170"/>
      <c r="C42" s="62"/>
      <c r="D42" s="170"/>
      <c r="E42" s="169"/>
      <c r="F42" s="71" t="str">
        <f t="shared" si="0"/>
        <v/>
      </c>
      <c r="G42" s="170"/>
    </row>
    <row r="43" spans="2:7" ht="32.1" customHeight="1" x14ac:dyDescent="0.2">
      <c r="B43" s="170"/>
      <c r="C43" s="62"/>
      <c r="D43" s="170"/>
      <c r="E43" s="169"/>
      <c r="F43" s="71" t="str">
        <f t="shared" si="0"/>
        <v/>
      </c>
      <c r="G43" s="170"/>
    </row>
    <row r="44" spans="2:7" ht="32.1" customHeight="1" x14ac:dyDescent="0.2">
      <c r="B44" s="170"/>
      <c r="C44" s="62"/>
      <c r="D44" s="170"/>
      <c r="E44" s="169"/>
      <c r="F44" s="71" t="str">
        <f t="shared" si="0"/>
        <v/>
      </c>
      <c r="G44" s="170"/>
    </row>
    <row r="45" spans="2:7" ht="32.1" customHeight="1" x14ac:dyDescent="0.2">
      <c r="B45" s="170"/>
      <c r="C45" s="62"/>
      <c r="D45" s="170"/>
      <c r="E45" s="169"/>
      <c r="F45" s="71" t="str">
        <f t="shared" si="0"/>
        <v/>
      </c>
      <c r="G45" s="170"/>
    </row>
    <row r="46" spans="2:7" ht="32.1" customHeight="1" x14ac:dyDescent="0.2">
      <c r="B46" s="170"/>
      <c r="C46" s="62"/>
      <c r="D46" s="170"/>
      <c r="E46" s="169"/>
      <c r="F46" s="71" t="str">
        <f t="shared" si="0"/>
        <v/>
      </c>
      <c r="G46" s="170"/>
    </row>
    <row r="47" spans="2:7" ht="32.1" customHeight="1" x14ac:dyDescent="0.2">
      <c r="B47" s="170"/>
      <c r="C47" s="62"/>
      <c r="D47" s="170"/>
      <c r="E47" s="169"/>
      <c r="F47" s="71" t="str">
        <f t="shared" si="0"/>
        <v/>
      </c>
      <c r="G47" s="170"/>
    </row>
    <row r="48" spans="2:7" ht="32.1" customHeight="1" x14ac:dyDescent="0.2">
      <c r="B48" s="170"/>
      <c r="C48" s="62"/>
      <c r="D48" s="170"/>
      <c r="E48" s="169"/>
      <c r="F48" s="71" t="str">
        <f t="shared" si="0"/>
        <v/>
      </c>
      <c r="G48" s="170"/>
    </row>
    <row r="49" spans="2:7" ht="32.1" customHeight="1" x14ac:dyDescent="0.2">
      <c r="B49" s="170"/>
      <c r="C49" s="62"/>
      <c r="D49" s="170"/>
      <c r="E49" s="169"/>
      <c r="F49" s="71" t="str">
        <f t="shared" si="0"/>
        <v/>
      </c>
      <c r="G49" s="170"/>
    </row>
    <row r="50" spans="2:7" ht="32.1" customHeight="1" x14ac:dyDescent="0.2">
      <c r="B50" s="170"/>
      <c r="C50" s="62"/>
      <c r="D50" s="170"/>
      <c r="E50" s="169"/>
      <c r="F50" s="71" t="str">
        <f t="shared" si="0"/>
        <v/>
      </c>
      <c r="G50" s="170"/>
    </row>
    <row r="51" spans="2:7" ht="32.1" customHeight="1" x14ac:dyDescent="0.2">
      <c r="B51" s="170"/>
      <c r="C51" s="62"/>
      <c r="D51" s="170"/>
      <c r="E51" s="169"/>
      <c r="F51" s="71" t="str">
        <f t="shared" si="0"/>
        <v/>
      </c>
      <c r="G51" s="170"/>
    </row>
    <row r="52" spans="2:7" ht="32.1" customHeight="1" x14ac:dyDescent="0.2">
      <c r="B52" s="170"/>
      <c r="C52" s="62"/>
      <c r="D52" s="170"/>
      <c r="E52" s="169"/>
      <c r="F52" s="71" t="str">
        <f t="shared" si="0"/>
        <v/>
      </c>
      <c r="G52" s="170"/>
    </row>
    <row r="53" spans="2:7" ht="32.1" customHeight="1" x14ac:dyDescent="0.2">
      <c r="B53" s="170"/>
      <c r="C53" s="62"/>
      <c r="D53" s="170"/>
      <c r="E53" s="169"/>
      <c r="F53" s="71" t="str">
        <f t="shared" si="0"/>
        <v/>
      </c>
      <c r="G53" s="170"/>
    </row>
    <row r="54" spans="2:7" ht="32.1" customHeight="1" x14ac:dyDescent="0.2">
      <c r="B54" s="170"/>
      <c r="C54" s="62"/>
      <c r="D54" s="170"/>
      <c r="E54" s="169"/>
      <c r="F54" s="71" t="str">
        <f t="shared" si="0"/>
        <v/>
      </c>
      <c r="G54" s="170"/>
    </row>
    <row r="55" spans="2:7" ht="32.1" customHeight="1" x14ac:dyDescent="0.2">
      <c r="B55" s="170"/>
      <c r="C55" s="62"/>
      <c r="D55" s="170"/>
      <c r="E55" s="169"/>
      <c r="F55" s="71" t="str">
        <f t="shared" si="0"/>
        <v/>
      </c>
      <c r="G55" s="170"/>
    </row>
    <row r="56" spans="2:7" ht="32.1" customHeight="1" x14ac:dyDescent="0.2">
      <c r="B56" s="170"/>
      <c r="C56" s="62"/>
      <c r="D56" s="170"/>
      <c r="E56" s="169"/>
      <c r="F56" s="71" t="str">
        <f t="shared" si="0"/>
        <v/>
      </c>
      <c r="G56" s="170"/>
    </row>
    <row r="57" spans="2:7" ht="32.1" customHeight="1" x14ac:dyDescent="0.2">
      <c r="B57" s="170"/>
      <c r="C57" s="62"/>
      <c r="D57" s="170"/>
      <c r="E57" s="169"/>
      <c r="F57" s="71" t="str">
        <f t="shared" si="0"/>
        <v/>
      </c>
      <c r="G57" s="170"/>
    </row>
    <row r="58" spans="2:7" ht="32.1" customHeight="1" x14ac:dyDescent="0.2">
      <c r="B58" s="170"/>
      <c r="C58" s="62"/>
      <c r="D58" s="170"/>
      <c r="E58" s="169"/>
      <c r="F58" s="71" t="str">
        <f t="shared" si="0"/>
        <v/>
      </c>
      <c r="G58" s="170"/>
    </row>
    <row r="59" spans="2:7" ht="32.1" customHeight="1" x14ac:dyDescent="0.2">
      <c r="B59" s="170"/>
      <c r="C59" s="62"/>
      <c r="D59" s="170"/>
      <c r="E59" s="169"/>
      <c r="F59" s="71" t="str">
        <f t="shared" si="0"/>
        <v/>
      </c>
      <c r="G59" s="170"/>
    </row>
    <row r="60" spans="2:7" ht="32.1" customHeight="1" x14ac:dyDescent="0.2">
      <c r="B60" s="170"/>
      <c r="C60" s="62"/>
      <c r="D60" s="170"/>
      <c r="E60" s="169"/>
      <c r="F60" s="71" t="str">
        <f t="shared" si="0"/>
        <v/>
      </c>
      <c r="G60" s="170"/>
    </row>
    <row r="61" spans="2:7" ht="32.1" customHeight="1" x14ac:dyDescent="0.2">
      <c r="B61" s="170"/>
      <c r="C61" s="62"/>
      <c r="D61" s="170"/>
      <c r="E61" s="169"/>
      <c r="F61" s="71" t="str">
        <f t="shared" si="0"/>
        <v/>
      </c>
      <c r="G61" s="170"/>
    </row>
    <row r="62" spans="2:7" ht="32.1" customHeight="1" x14ac:dyDescent="0.2">
      <c r="B62" s="170"/>
      <c r="C62" s="62"/>
      <c r="D62" s="170"/>
      <c r="E62" s="169"/>
      <c r="F62" s="71" t="str">
        <f t="shared" si="0"/>
        <v/>
      </c>
      <c r="G62" s="170"/>
    </row>
    <row r="63" spans="2:7" ht="32.1" customHeight="1" x14ac:dyDescent="0.2">
      <c r="B63" s="170"/>
      <c r="C63" s="62"/>
      <c r="D63" s="170"/>
      <c r="E63" s="169"/>
      <c r="F63" s="71" t="str">
        <f t="shared" si="0"/>
        <v/>
      </c>
      <c r="G63" s="170"/>
    </row>
    <row r="64" spans="2:7" ht="32.1" customHeight="1" x14ac:dyDescent="0.2">
      <c r="B64" s="170"/>
      <c r="C64" s="62"/>
      <c r="D64" s="170"/>
      <c r="E64" s="169"/>
      <c r="F64" s="71" t="str">
        <f t="shared" si="0"/>
        <v/>
      </c>
      <c r="G64" s="170"/>
    </row>
    <row r="65" spans="2:7" ht="32.1" customHeight="1" x14ac:dyDescent="0.2">
      <c r="B65" s="170"/>
      <c r="C65" s="62"/>
      <c r="D65" s="170"/>
      <c r="E65" s="169"/>
      <c r="F65" s="71" t="str">
        <f t="shared" si="0"/>
        <v/>
      </c>
      <c r="G65" s="170"/>
    </row>
    <row r="66" spans="2:7" ht="32.1" customHeight="1" x14ac:dyDescent="0.2">
      <c r="B66" s="170"/>
      <c r="C66" s="62"/>
      <c r="D66" s="170"/>
      <c r="E66" s="169"/>
      <c r="F66" s="71" t="str">
        <f t="shared" si="0"/>
        <v/>
      </c>
      <c r="G66" s="170"/>
    </row>
    <row r="67" spans="2:7" ht="32.1" customHeight="1" x14ac:dyDescent="0.2">
      <c r="B67" s="170"/>
      <c r="C67" s="62"/>
      <c r="D67" s="170"/>
      <c r="E67" s="169"/>
      <c r="F67" s="71" t="str">
        <f t="shared" si="0"/>
        <v/>
      </c>
      <c r="G67" s="170"/>
    </row>
    <row r="68" spans="2:7" ht="32.1" customHeight="1" x14ac:dyDescent="0.2">
      <c r="B68" s="170"/>
      <c r="C68" s="62"/>
      <c r="D68" s="170"/>
      <c r="E68" s="169"/>
      <c r="F68" s="71" t="str">
        <f t="shared" si="0"/>
        <v/>
      </c>
      <c r="G68" s="170"/>
    </row>
    <row r="69" spans="2:7" ht="32.1" customHeight="1" x14ac:dyDescent="0.2">
      <c r="B69" s="170"/>
      <c r="C69" s="62"/>
      <c r="D69" s="170"/>
      <c r="E69" s="169"/>
      <c r="F69" s="71" t="str">
        <f t="shared" si="0"/>
        <v/>
      </c>
      <c r="G69" s="170"/>
    </row>
    <row r="70" spans="2:7" ht="32.1" customHeight="1" x14ac:dyDescent="0.2">
      <c r="B70" s="170"/>
      <c r="C70" s="62"/>
      <c r="D70" s="170"/>
      <c r="E70" s="169"/>
      <c r="F70" s="71" t="str">
        <f t="shared" si="0"/>
        <v/>
      </c>
      <c r="G70" s="170"/>
    </row>
    <row r="71" spans="2:7" ht="32.1" customHeight="1" x14ac:dyDescent="0.2">
      <c r="B71" s="170"/>
      <c r="C71" s="62"/>
      <c r="D71" s="170"/>
      <c r="E71" s="169"/>
      <c r="F71" s="71" t="str">
        <f t="shared" si="0"/>
        <v/>
      </c>
      <c r="G71" s="170"/>
    </row>
    <row r="72" spans="2:7" ht="32.1" customHeight="1" x14ac:dyDescent="0.2">
      <c r="B72" s="170"/>
      <c r="C72" s="62"/>
      <c r="D72" s="170"/>
      <c r="E72" s="169"/>
      <c r="F72" s="71" t="str">
        <f t="shared" si="0"/>
        <v/>
      </c>
      <c r="G72" s="170"/>
    </row>
    <row r="73" spans="2:7" ht="32.1" customHeight="1" x14ac:dyDescent="0.2">
      <c r="B73" s="170"/>
      <c r="C73" s="62"/>
      <c r="D73" s="170"/>
      <c r="E73" s="169"/>
      <c r="F73" s="71" t="str">
        <f t="shared" si="0"/>
        <v/>
      </c>
      <c r="G73" s="170"/>
    </row>
    <row r="74" spans="2:7" ht="32.1" customHeight="1" x14ac:dyDescent="0.2">
      <c r="B74" s="170"/>
      <c r="C74" s="62"/>
      <c r="D74" s="170"/>
      <c r="E74" s="169"/>
      <c r="F74" s="71" t="str">
        <f t="shared" si="0"/>
        <v/>
      </c>
      <c r="G74" s="170"/>
    </row>
    <row r="75" spans="2:7" ht="32.1" customHeight="1" x14ac:dyDescent="0.2">
      <c r="B75" s="170"/>
      <c r="C75" s="62"/>
      <c r="D75" s="170"/>
      <c r="E75" s="169"/>
      <c r="F75" s="71" t="str">
        <f t="shared" si="0"/>
        <v/>
      </c>
      <c r="G75" s="170"/>
    </row>
    <row r="76" spans="2:7" ht="32.1" customHeight="1" x14ac:dyDescent="0.2">
      <c r="B76" s="170"/>
      <c r="C76" s="62"/>
      <c r="D76" s="170"/>
      <c r="E76" s="169"/>
      <c r="F76" s="71" t="str">
        <f t="shared" si="0"/>
        <v/>
      </c>
      <c r="G76" s="170"/>
    </row>
    <row r="77" spans="2:7" ht="32.1" customHeight="1" x14ac:dyDescent="0.2">
      <c r="B77" s="170"/>
      <c r="C77" s="62"/>
      <c r="D77" s="170"/>
      <c r="E77" s="169"/>
      <c r="F77" s="71" t="str">
        <f t="shared" si="0"/>
        <v/>
      </c>
      <c r="G77" s="170"/>
    </row>
    <row r="78" spans="2:7" ht="32.1" customHeight="1" x14ac:dyDescent="0.2">
      <c r="B78" s="170"/>
      <c r="C78" s="62"/>
      <c r="D78" s="170"/>
      <c r="E78" s="169"/>
      <c r="F78" s="71" t="str">
        <f t="shared" si="0"/>
        <v/>
      </c>
      <c r="G78" s="170"/>
    </row>
    <row r="79" spans="2:7" ht="32.1" customHeight="1" x14ac:dyDescent="0.2">
      <c r="B79" s="170"/>
      <c r="C79" s="62"/>
      <c r="D79" s="170"/>
      <c r="E79" s="169"/>
      <c r="F79" s="71" t="str">
        <f t="shared" si="0"/>
        <v/>
      </c>
      <c r="G79" s="170"/>
    </row>
    <row r="80" spans="2:7" ht="32.1" customHeight="1" x14ac:dyDescent="0.2">
      <c r="B80" s="170"/>
      <c r="C80" s="62"/>
      <c r="D80" s="170"/>
      <c r="E80" s="169"/>
      <c r="F80" s="71" t="str">
        <f t="shared" si="0"/>
        <v/>
      </c>
      <c r="G80" s="170"/>
    </row>
    <row r="81" spans="2:7" ht="32.1" customHeight="1" x14ac:dyDescent="0.2">
      <c r="B81" s="170"/>
      <c r="C81" s="62"/>
      <c r="D81" s="170"/>
      <c r="E81" s="169"/>
      <c r="F81" s="71" t="str">
        <f t="shared" si="0"/>
        <v/>
      </c>
      <c r="G81" s="170"/>
    </row>
    <row r="82" spans="2:7" ht="32.1" customHeight="1" x14ac:dyDescent="0.2">
      <c r="B82" s="170"/>
      <c r="C82" s="62"/>
      <c r="D82" s="170"/>
      <c r="E82" s="169"/>
      <c r="F82" s="71" t="str">
        <f t="shared" ref="F82:F145" si="1">IF(D82="","", IF(D82="Aucune anomalie observée","Conforme","Non conforme"))</f>
        <v/>
      </c>
      <c r="G82" s="170"/>
    </row>
    <row r="83" spans="2:7" ht="32.1" customHeight="1" x14ac:dyDescent="0.2">
      <c r="B83" s="170"/>
      <c r="C83" s="62"/>
      <c r="D83" s="170"/>
      <c r="E83" s="169"/>
      <c r="F83" s="71" t="str">
        <f t="shared" si="1"/>
        <v/>
      </c>
      <c r="G83" s="170"/>
    </row>
    <row r="84" spans="2:7" ht="32.1" customHeight="1" x14ac:dyDescent="0.2">
      <c r="B84" s="170"/>
      <c r="C84" s="62"/>
      <c r="D84" s="170"/>
      <c r="E84" s="169"/>
      <c r="F84" s="71" t="str">
        <f t="shared" si="1"/>
        <v/>
      </c>
      <c r="G84" s="170"/>
    </row>
    <row r="85" spans="2:7" ht="32.1" customHeight="1" x14ac:dyDescent="0.2">
      <c r="B85" s="170"/>
      <c r="C85" s="62"/>
      <c r="D85" s="170"/>
      <c r="E85" s="169"/>
      <c r="F85" s="71" t="str">
        <f t="shared" si="1"/>
        <v/>
      </c>
      <c r="G85" s="170"/>
    </row>
    <row r="86" spans="2:7" ht="32.1" customHeight="1" x14ac:dyDescent="0.2">
      <c r="B86" s="170"/>
      <c r="C86" s="62"/>
      <c r="D86" s="170"/>
      <c r="E86" s="169"/>
      <c r="F86" s="71" t="str">
        <f t="shared" si="1"/>
        <v/>
      </c>
      <c r="G86" s="170"/>
    </row>
    <row r="87" spans="2:7" ht="32.1" customHeight="1" x14ac:dyDescent="0.2">
      <c r="B87" s="170"/>
      <c r="C87" s="62"/>
      <c r="D87" s="170"/>
      <c r="E87" s="169"/>
      <c r="F87" s="71" t="str">
        <f t="shared" si="1"/>
        <v/>
      </c>
      <c r="G87" s="170"/>
    </row>
    <row r="88" spans="2:7" ht="32.1" customHeight="1" x14ac:dyDescent="0.2">
      <c r="B88" s="170"/>
      <c r="C88" s="62"/>
      <c r="D88" s="170"/>
      <c r="E88" s="169"/>
      <c r="F88" s="71" t="str">
        <f t="shared" si="1"/>
        <v/>
      </c>
      <c r="G88" s="170"/>
    </row>
    <row r="89" spans="2:7" ht="32.1" customHeight="1" x14ac:dyDescent="0.2">
      <c r="B89" s="170"/>
      <c r="C89" s="62"/>
      <c r="D89" s="170"/>
      <c r="E89" s="169"/>
      <c r="F89" s="71" t="str">
        <f t="shared" si="1"/>
        <v/>
      </c>
      <c r="G89" s="170"/>
    </row>
    <row r="90" spans="2:7" ht="32.1" customHeight="1" x14ac:dyDescent="0.2">
      <c r="B90" s="170"/>
      <c r="C90" s="62"/>
      <c r="D90" s="170"/>
      <c r="E90" s="169"/>
      <c r="F90" s="71" t="str">
        <f t="shared" si="1"/>
        <v/>
      </c>
      <c r="G90" s="170"/>
    </row>
    <row r="91" spans="2:7" ht="32.1" customHeight="1" x14ac:dyDescent="0.2">
      <c r="B91" s="170"/>
      <c r="C91" s="62"/>
      <c r="D91" s="170"/>
      <c r="E91" s="169"/>
      <c r="F91" s="71" t="str">
        <f t="shared" si="1"/>
        <v/>
      </c>
      <c r="G91" s="170"/>
    </row>
    <row r="92" spans="2:7" ht="32.1" customHeight="1" x14ac:dyDescent="0.2">
      <c r="B92" s="170"/>
      <c r="C92" s="62"/>
      <c r="D92" s="170"/>
      <c r="E92" s="169"/>
      <c r="F92" s="71" t="str">
        <f t="shared" si="1"/>
        <v/>
      </c>
      <c r="G92" s="170"/>
    </row>
    <row r="93" spans="2:7" ht="32.1" customHeight="1" x14ac:dyDescent="0.2">
      <c r="B93" s="170"/>
      <c r="C93" s="62"/>
      <c r="D93" s="170"/>
      <c r="E93" s="169"/>
      <c r="F93" s="71" t="str">
        <f t="shared" si="1"/>
        <v/>
      </c>
      <c r="G93" s="170"/>
    </row>
    <row r="94" spans="2:7" ht="32.1" customHeight="1" x14ac:dyDescent="0.2">
      <c r="B94" s="170"/>
      <c r="C94" s="62"/>
      <c r="D94" s="170"/>
      <c r="E94" s="169"/>
      <c r="F94" s="71" t="str">
        <f t="shared" si="1"/>
        <v/>
      </c>
      <c r="G94" s="170"/>
    </row>
    <row r="95" spans="2:7" ht="32.1" customHeight="1" x14ac:dyDescent="0.2">
      <c r="B95" s="170"/>
      <c r="C95" s="62"/>
      <c r="D95" s="170"/>
      <c r="E95" s="169"/>
      <c r="F95" s="71" t="str">
        <f t="shared" si="1"/>
        <v/>
      </c>
      <c r="G95" s="170"/>
    </row>
    <row r="96" spans="2:7" ht="32.1" customHeight="1" x14ac:dyDescent="0.2">
      <c r="B96" s="170"/>
      <c r="C96" s="62"/>
      <c r="D96" s="170"/>
      <c r="E96" s="169"/>
      <c r="F96" s="71" t="str">
        <f t="shared" si="1"/>
        <v/>
      </c>
      <c r="G96" s="170"/>
    </row>
    <row r="97" spans="2:7" ht="32.1" customHeight="1" x14ac:dyDescent="0.2">
      <c r="B97" s="170"/>
      <c r="C97" s="62"/>
      <c r="D97" s="170"/>
      <c r="E97" s="169"/>
      <c r="F97" s="71" t="str">
        <f t="shared" si="1"/>
        <v/>
      </c>
      <c r="G97" s="170"/>
    </row>
    <row r="98" spans="2:7" ht="32.1" customHeight="1" x14ac:dyDescent="0.2">
      <c r="B98" s="170"/>
      <c r="C98" s="62"/>
      <c r="D98" s="170"/>
      <c r="E98" s="169"/>
      <c r="F98" s="71" t="str">
        <f t="shared" si="1"/>
        <v/>
      </c>
      <c r="G98" s="170"/>
    </row>
    <row r="99" spans="2:7" ht="32.1" customHeight="1" x14ac:dyDescent="0.2">
      <c r="B99" s="170"/>
      <c r="C99" s="62"/>
      <c r="D99" s="170"/>
      <c r="E99" s="169"/>
      <c r="F99" s="71" t="str">
        <f t="shared" si="1"/>
        <v/>
      </c>
      <c r="G99" s="170"/>
    </row>
    <row r="100" spans="2:7" ht="32.1" customHeight="1" x14ac:dyDescent="0.2">
      <c r="B100" s="170"/>
      <c r="C100" s="62"/>
      <c r="D100" s="170"/>
      <c r="E100" s="169"/>
      <c r="F100" s="71" t="str">
        <f t="shared" si="1"/>
        <v/>
      </c>
      <c r="G100" s="170"/>
    </row>
    <row r="101" spans="2:7" ht="32.1" customHeight="1" x14ac:dyDescent="0.2">
      <c r="B101" s="170"/>
      <c r="C101" s="62"/>
      <c r="D101" s="170"/>
      <c r="E101" s="169"/>
      <c r="F101" s="71" t="str">
        <f t="shared" si="1"/>
        <v/>
      </c>
      <c r="G101" s="170"/>
    </row>
    <row r="102" spans="2:7" ht="32.1" customHeight="1" x14ac:dyDescent="0.2">
      <c r="B102" s="170"/>
      <c r="C102" s="62"/>
      <c r="D102" s="170"/>
      <c r="E102" s="169"/>
      <c r="F102" s="71" t="str">
        <f t="shared" si="1"/>
        <v/>
      </c>
      <c r="G102" s="170"/>
    </row>
    <row r="103" spans="2:7" ht="32.1" customHeight="1" x14ac:dyDescent="0.2">
      <c r="B103" s="170"/>
      <c r="C103" s="62"/>
      <c r="D103" s="170"/>
      <c r="E103" s="169"/>
      <c r="F103" s="71" t="str">
        <f t="shared" si="1"/>
        <v/>
      </c>
      <c r="G103" s="170"/>
    </row>
    <row r="104" spans="2:7" ht="32.1" customHeight="1" x14ac:dyDescent="0.2">
      <c r="B104" s="170"/>
      <c r="C104" s="62"/>
      <c r="D104" s="170"/>
      <c r="E104" s="169"/>
      <c r="F104" s="71" t="str">
        <f t="shared" si="1"/>
        <v/>
      </c>
      <c r="G104" s="170"/>
    </row>
    <row r="105" spans="2:7" ht="32.1" customHeight="1" x14ac:dyDescent="0.2">
      <c r="B105" s="170"/>
      <c r="C105" s="62"/>
      <c r="D105" s="170"/>
      <c r="E105" s="169"/>
      <c r="F105" s="71" t="str">
        <f t="shared" si="1"/>
        <v/>
      </c>
      <c r="G105" s="170"/>
    </row>
    <row r="106" spans="2:7" ht="32.1" customHeight="1" x14ac:dyDescent="0.2">
      <c r="B106" s="170"/>
      <c r="C106" s="62"/>
      <c r="D106" s="170"/>
      <c r="E106" s="169"/>
      <c r="F106" s="71" t="str">
        <f t="shared" si="1"/>
        <v/>
      </c>
      <c r="G106" s="170"/>
    </row>
    <row r="107" spans="2:7" ht="32.1" customHeight="1" x14ac:dyDescent="0.2">
      <c r="B107" s="170"/>
      <c r="C107" s="62"/>
      <c r="D107" s="170"/>
      <c r="E107" s="169"/>
      <c r="F107" s="71" t="str">
        <f t="shared" si="1"/>
        <v/>
      </c>
      <c r="G107" s="170"/>
    </row>
    <row r="108" spans="2:7" ht="32.1" customHeight="1" x14ac:dyDescent="0.2">
      <c r="B108" s="170"/>
      <c r="C108" s="62"/>
      <c r="D108" s="170"/>
      <c r="E108" s="169"/>
      <c r="F108" s="71" t="str">
        <f t="shared" si="1"/>
        <v/>
      </c>
      <c r="G108" s="170"/>
    </row>
    <row r="109" spans="2:7" ht="32.1" customHeight="1" x14ac:dyDescent="0.2">
      <c r="B109" s="170"/>
      <c r="C109" s="62"/>
      <c r="D109" s="170"/>
      <c r="E109" s="169"/>
      <c r="F109" s="71" t="str">
        <f t="shared" si="1"/>
        <v/>
      </c>
      <c r="G109" s="170"/>
    </row>
    <row r="110" spans="2:7" ht="32.1" customHeight="1" x14ac:dyDescent="0.2">
      <c r="B110" s="170"/>
      <c r="C110" s="62"/>
      <c r="D110" s="170"/>
      <c r="E110" s="169"/>
      <c r="F110" s="71" t="str">
        <f t="shared" si="1"/>
        <v/>
      </c>
      <c r="G110" s="170"/>
    </row>
    <row r="111" spans="2:7" ht="32.1" customHeight="1" x14ac:dyDescent="0.2">
      <c r="B111" s="170"/>
      <c r="C111" s="62"/>
      <c r="D111" s="170"/>
      <c r="E111" s="169"/>
      <c r="F111" s="71" t="str">
        <f t="shared" si="1"/>
        <v/>
      </c>
      <c r="G111" s="170"/>
    </row>
    <row r="112" spans="2:7" ht="32.1" customHeight="1" x14ac:dyDescent="0.2">
      <c r="B112" s="170"/>
      <c r="C112" s="62"/>
      <c r="D112" s="170"/>
      <c r="E112" s="169"/>
      <c r="F112" s="71" t="str">
        <f t="shared" si="1"/>
        <v/>
      </c>
      <c r="G112" s="170"/>
    </row>
    <row r="113" spans="2:7" ht="32.1" customHeight="1" x14ac:dyDescent="0.2">
      <c r="B113" s="170"/>
      <c r="C113" s="62"/>
      <c r="D113" s="170"/>
      <c r="E113" s="169"/>
      <c r="F113" s="71" t="str">
        <f t="shared" si="1"/>
        <v/>
      </c>
      <c r="G113" s="170"/>
    </row>
    <row r="114" spans="2:7" ht="32.1" customHeight="1" x14ac:dyDescent="0.2">
      <c r="B114" s="170"/>
      <c r="C114" s="62"/>
      <c r="D114" s="170"/>
      <c r="E114" s="169"/>
      <c r="F114" s="71" t="str">
        <f t="shared" si="1"/>
        <v/>
      </c>
      <c r="G114" s="170"/>
    </row>
    <row r="115" spans="2:7" ht="32.1" customHeight="1" x14ac:dyDescent="0.2">
      <c r="B115" s="170"/>
      <c r="C115" s="62"/>
      <c r="D115" s="170"/>
      <c r="E115" s="169"/>
      <c r="F115" s="71" t="str">
        <f t="shared" si="1"/>
        <v/>
      </c>
      <c r="G115" s="170"/>
    </row>
    <row r="116" spans="2:7" ht="32.1" customHeight="1" x14ac:dyDescent="0.2">
      <c r="B116" s="170"/>
      <c r="C116" s="62"/>
      <c r="D116" s="170"/>
      <c r="E116" s="169"/>
      <c r="F116" s="71" t="str">
        <f t="shared" si="1"/>
        <v/>
      </c>
      <c r="G116" s="170"/>
    </row>
    <row r="117" spans="2:7" ht="32.1" customHeight="1" x14ac:dyDescent="0.2">
      <c r="B117" s="170"/>
      <c r="C117" s="62"/>
      <c r="D117" s="170"/>
      <c r="E117" s="169"/>
      <c r="F117" s="71" t="str">
        <f t="shared" si="1"/>
        <v/>
      </c>
      <c r="G117" s="170"/>
    </row>
    <row r="118" spans="2:7" ht="32.1" customHeight="1" x14ac:dyDescent="0.2">
      <c r="B118" s="170"/>
      <c r="C118" s="62"/>
      <c r="D118" s="170"/>
      <c r="E118" s="169"/>
      <c r="F118" s="71" t="str">
        <f t="shared" si="1"/>
        <v/>
      </c>
      <c r="G118" s="170"/>
    </row>
    <row r="119" spans="2:7" ht="32.1" customHeight="1" x14ac:dyDescent="0.2">
      <c r="B119" s="170"/>
      <c r="C119" s="62"/>
      <c r="D119" s="170"/>
      <c r="E119" s="169"/>
      <c r="F119" s="71" t="str">
        <f t="shared" si="1"/>
        <v/>
      </c>
      <c r="G119" s="170"/>
    </row>
    <row r="120" spans="2:7" ht="32.1" customHeight="1" x14ac:dyDescent="0.2">
      <c r="B120" s="170"/>
      <c r="C120" s="62"/>
      <c r="D120" s="170"/>
      <c r="E120" s="169"/>
      <c r="F120" s="71" t="str">
        <f t="shared" si="1"/>
        <v/>
      </c>
      <c r="G120" s="170"/>
    </row>
    <row r="121" spans="2:7" ht="32.1" customHeight="1" x14ac:dyDescent="0.2">
      <c r="B121" s="170"/>
      <c r="C121" s="62"/>
      <c r="D121" s="170"/>
      <c r="E121" s="169"/>
      <c r="F121" s="71" t="str">
        <f t="shared" si="1"/>
        <v/>
      </c>
      <c r="G121" s="170"/>
    </row>
    <row r="122" spans="2:7" ht="32.1" customHeight="1" x14ac:dyDescent="0.2">
      <c r="B122" s="170"/>
      <c r="C122" s="62"/>
      <c r="D122" s="170"/>
      <c r="E122" s="169"/>
      <c r="F122" s="71" t="str">
        <f t="shared" si="1"/>
        <v/>
      </c>
      <c r="G122" s="170"/>
    </row>
    <row r="123" spans="2:7" ht="32.1" customHeight="1" x14ac:dyDescent="0.2">
      <c r="B123" s="170"/>
      <c r="C123" s="62"/>
      <c r="D123" s="170"/>
      <c r="E123" s="169"/>
      <c r="F123" s="71" t="str">
        <f t="shared" si="1"/>
        <v/>
      </c>
      <c r="G123" s="170"/>
    </row>
    <row r="124" spans="2:7" ht="32.1" customHeight="1" x14ac:dyDescent="0.2">
      <c r="B124" s="170"/>
      <c r="C124" s="62"/>
      <c r="D124" s="170"/>
      <c r="E124" s="169"/>
      <c r="F124" s="71" t="str">
        <f t="shared" si="1"/>
        <v/>
      </c>
      <c r="G124" s="170"/>
    </row>
    <row r="125" spans="2:7" ht="32.1" customHeight="1" x14ac:dyDescent="0.2">
      <c r="B125" s="170"/>
      <c r="C125" s="62"/>
      <c r="D125" s="170"/>
      <c r="E125" s="169"/>
      <c r="F125" s="71" t="str">
        <f t="shared" si="1"/>
        <v/>
      </c>
      <c r="G125" s="170"/>
    </row>
    <row r="126" spans="2:7" ht="32.1" customHeight="1" x14ac:dyDescent="0.2">
      <c r="B126" s="170"/>
      <c r="C126" s="62"/>
      <c r="D126" s="170"/>
      <c r="E126" s="169"/>
      <c r="F126" s="71" t="str">
        <f t="shared" si="1"/>
        <v/>
      </c>
      <c r="G126" s="170"/>
    </row>
    <row r="127" spans="2:7" ht="32.1" customHeight="1" x14ac:dyDescent="0.2">
      <c r="B127" s="170"/>
      <c r="C127" s="62"/>
      <c r="D127" s="170"/>
      <c r="E127" s="169"/>
      <c r="F127" s="71" t="str">
        <f t="shared" si="1"/>
        <v/>
      </c>
      <c r="G127" s="170"/>
    </row>
    <row r="128" spans="2:7" ht="32.1" customHeight="1" x14ac:dyDescent="0.2">
      <c r="B128" s="170"/>
      <c r="C128" s="62"/>
      <c r="D128" s="170"/>
      <c r="E128" s="169"/>
      <c r="F128" s="71" t="str">
        <f t="shared" si="1"/>
        <v/>
      </c>
      <c r="G128" s="170"/>
    </row>
    <row r="129" spans="2:7" ht="32.1" customHeight="1" x14ac:dyDescent="0.2">
      <c r="B129" s="170"/>
      <c r="C129" s="62"/>
      <c r="D129" s="170"/>
      <c r="E129" s="169"/>
      <c r="F129" s="71" t="str">
        <f t="shared" si="1"/>
        <v/>
      </c>
      <c r="G129" s="170"/>
    </row>
    <row r="130" spans="2:7" ht="32.1" customHeight="1" x14ac:dyDescent="0.2">
      <c r="B130" s="170"/>
      <c r="C130" s="62"/>
      <c r="D130" s="170"/>
      <c r="E130" s="169"/>
      <c r="F130" s="71" t="str">
        <f t="shared" si="1"/>
        <v/>
      </c>
      <c r="G130" s="170"/>
    </row>
    <row r="131" spans="2:7" ht="32.1" customHeight="1" x14ac:dyDescent="0.2">
      <c r="B131" s="170"/>
      <c r="C131" s="62"/>
      <c r="D131" s="170"/>
      <c r="E131" s="169"/>
      <c r="F131" s="71" t="str">
        <f t="shared" si="1"/>
        <v/>
      </c>
      <c r="G131" s="170"/>
    </row>
    <row r="132" spans="2:7" ht="32.1" customHeight="1" x14ac:dyDescent="0.2">
      <c r="B132" s="170"/>
      <c r="C132" s="62"/>
      <c r="D132" s="170"/>
      <c r="E132" s="169"/>
      <c r="F132" s="71" t="str">
        <f t="shared" si="1"/>
        <v/>
      </c>
      <c r="G132" s="170"/>
    </row>
    <row r="133" spans="2:7" ht="32.1" customHeight="1" x14ac:dyDescent="0.2">
      <c r="B133" s="170"/>
      <c r="C133" s="62"/>
      <c r="D133" s="170"/>
      <c r="E133" s="169"/>
      <c r="F133" s="71" t="str">
        <f t="shared" si="1"/>
        <v/>
      </c>
      <c r="G133" s="170"/>
    </row>
    <row r="134" spans="2:7" ht="32.1" customHeight="1" x14ac:dyDescent="0.2">
      <c r="B134" s="170"/>
      <c r="C134" s="62"/>
      <c r="D134" s="170"/>
      <c r="E134" s="169"/>
      <c r="F134" s="71" t="str">
        <f t="shared" si="1"/>
        <v/>
      </c>
      <c r="G134" s="170"/>
    </row>
    <row r="135" spans="2:7" ht="32.1" customHeight="1" x14ac:dyDescent="0.2">
      <c r="B135" s="170"/>
      <c r="C135" s="62"/>
      <c r="D135" s="170"/>
      <c r="E135" s="169"/>
      <c r="F135" s="71" t="str">
        <f t="shared" si="1"/>
        <v/>
      </c>
      <c r="G135" s="170"/>
    </row>
    <row r="136" spans="2:7" ht="32.1" customHeight="1" x14ac:dyDescent="0.2">
      <c r="B136" s="170"/>
      <c r="C136" s="62"/>
      <c r="D136" s="170"/>
      <c r="E136" s="169"/>
      <c r="F136" s="71" t="str">
        <f t="shared" si="1"/>
        <v/>
      </c>
      <c r="G136" s="170"/>
    </row>
    <row r="137" spans="2:7" ht="32.1" customHeight="1" x14ac:dyDescent="0.2">
      <c r="B137" s="170"/>
      <c r="C137" s="62"/>
      <c r="D137" s="170"/>
      <c r="E137" s="169"/>
      <c r="F137" s="71" t="str">
        <f t="shared" si="1"/>
        <v/>
      </c>
      <c r="G137" s="170"/>
    </row>
    <row r="138" spans="2:7" ht="32.1" customHeight="1" x14ac:dyDescent="0.2">
      <c r="B138" s="170"/>
      <c r="C138" s="62"/>
      <c r="D138" s="170"/>
      <c r="E138" s="169"/>
      <c r="F138" s="71" t="str">
        <f t="shared" si="1"/>
        <v/>
      </c>
      <c r="G138" s="170"/>
    </row>
    <row r="139" spans="2:7" ht="32.1" customHeight="1" x14ac:dyDescent="0.2">
      <c r="B139" s="170"/>
      <c r="C139" s="62"/>
      <c r="D139" s="170"/>
      <c r="E139" s="169"/>
      <c r="F139" s="71" t="str">
        <f t="shared" si="1"/>
        <v/>
      </c>
      <c r="G139" s="170"/>
    </row>
    <row r="140" spans="2:7" ht="32.1" customHeight="1" x14ac:dyDescent="0.2">
      <c r="B140" s="170"/>
      <c r="C140" s="62"/>
      <c r="D140" s="170"/>
      <c r="E140" s="169"/>
      <c r="F140" s="71" t="str">
        <f t="shared" si="1"/>
        <v/>
      </c>
      <c r="G140" s="170"/>
    </row>
    <row r="141" spans="2:7" ht="32.1" customHeight="1" x14ac:dyDescent="0.2">
      <c r="B141" s="170"/>
      <c r="C141" s="62"/>
      <c r="D141" s="170"/>
      <c r="E141" s="169"/>
      <c r="F141" s="71" t="str">
        <f t="shared" si="1"/>
        <v/>
      </c>
      <c r="G141" s="170"/>
    </row>
    <row r="142" spans="2:7" ht="32.1" customHeight="1" x14ac:dyDescent="0.2">
      <c r="B142" s="170"/>
      <c r="C142" s="62"/>
      <c r="D142" s="170"/>
      <c r="E142" s="169"/>
      <c r="F142" s="71" t="str">
        <f t="shared" si="1"/>
        <v/>
      </c>
      <c r="G142" s="170"/>
    </row>
    <row r="143" spans="2:7" ht="32.1" customHeight="1" x14ac:dyDescent="0.2">
      <c r="B143" s="170"/>
      <c r="C143" s="62"/>
      <c r="D143" s="170"/>
      <c r="E143" s="169"/>
      <c r="F143" s="71" t="str">
        <f t="shared" si="1"/>
        <v/>
      </c>
      <c r="G143" s="170"/>
    </row>
    <row r="144" spans="2:7" ht="32.1" customHeight="1" x14ac:dyDescent="0.2">
      <c r="B144" s="170"/>
      <c r="C144" s="62"/>
      <c r="D144" s="170"/>
      <c r="E144" s="169"/>
      <c r="F144" s="71" t="str">
        <f t="shared" si="1"/>
        <v/>
      </c>
      <c r="G144" s="170"/>
    </row>
    <row r="145" spans="2:7" ht="32.1" customHeight="1" x14ac:dyDescent="0.2">
      <c r="B145" s="170"/>
      <c r="C145" s="62"/>
      <c r="D145" s="170"/>
      <c r="E145" s="169"/>
      <c r="F145" s="71" t="str">
        <f t="shared" si="1"/>
        <v/>
      </c>
      <c r="G145" s="170"/>
    </row>
    <row r="146" spans="2:7" ht="32.1" customHeight="1" x14ac:dyDescent="0.2">
      <c r="B146" s="170"/>
      <c r="C146" s="62"/>
      <c r="D146" s="170"/>
      <c r="E146" s="169"/>
      <c r="F146" s="71" t="str">
        <f t="shared" ref="F146:F209" si="2">IF(D146="","", IF(D146="Aucune anomalie observée","Conforme","Non conforme"))</f>
        <v/>
      </c>
      <c r="G146" s="170"/>
    </row>
    <row r="147" spans="2:7" ht="32.1" customHeight="1" x14ac:dyDescent="0.2">
      <c r="B147" s="170"/>
      <c r="C147" s="62"/>
      <c r="D147" s="170"/>
      <c r="E147" s="169"/>
      <c r="F147" s="71" t="str">
        <f t="shared" si="2"/>
        <v/>
      </c>
      <c r="G147" s="170"/>
    </row>
    <row r="148" spans="2:7" ht="32.1" customHeight="1" x14ac:dyDescent="0.2">
      <c r="B148" s="170"/>
      <c r="C148" s="62"/>
      <c r="D148" s="170"/>
      <c r="E148" s="169"/>
      <c r="F148" s="71" t="str">
        <f t="shared" si="2"/>
        <v/>
      </c>
      <c r="G148" s="170"/>
    </row>
    <row r="149" spans="2:7" ht="32.1" customHeight="1" x14ac:dyDescent="0.2">
      <c r="B149" s="170"/>
      <c r="C149" s="62"/>
      <c r="D149" s="170"/>
      <c r="E149" s="169"/>
      <c r="F149" s="71" t="str">
        <f t="shared" si="2"/>
        <v/>
      </c>
      <c r="G149" s="170"/>
    </row>
    <row r="150" spans="2:7" ht="32.1" customHeight="1" x14ac:dyDescent="0.2">
      <c r="B150" s="170"/>
      <c r="C150" s="62"/>
      <c r="D150" s="170"/>
      <c r="E150" s="169"/>
      <c r="F150" s="71" t="str">
        <f t="shared" si="2"/>
        <v/>
      </c>
      <c r="G150" s="170"/>
    </row>
    <row r="151" spans="2:7" ht="32.1" customHeight="1" x14ac:dyDescent="0.2">
      <c r="B151" s="170"/>
      <c r="C151" s="62"/>
      <c r="D151" s="170"/>
      <c r="E151" s="169"/>
      <c r="F151" s="71" t="str">
        <f t="shared" si="2"/>
        <v/>
      </c>
      <c r="G151" s="170"/>
    </row>
    <row r="152" spans="2:7" ht="32.1" customHeight="1" x14ac:dyDescent="0.2">
      <c r="B152" s="170"/>
      <c r="C152" s="62"/>
      <c r="D152" s="170"/>
      <c r="E152" s="169"/>
      <c r="F152" s="71" t="str">
        <f t="shared" si="2"/>
        <v/>
      </c>
      <c r="G152" s="170"/>
    </row>
    <row r="153" spans="2:7" ht="32.1" customHeight="1" x14ac:dyDescent="0.2">
      <c r="B153" s="170"/>
      <c r="C153" s="62"/>
      <c r="D153" s="170"/>
      <c r="E153" s="169"/>
      <c r="F153" s="71" t="str">
        <f t="shared" si="2"/>
        <v/>
      </c>
      <c r="G153" s="170"/>
    </row>
    <row r="154" spans="2:7" ht="32.1" customHeight="1" x14ac:dyDescent="0.2">
      <c r="B154" s="170"/>
      <c r="C154" s="62"/>
      <c r="D154" s="170"/>
      <c r="E154" s="169"/>
      <c r="F154" s="71" t="str">
        <f t="shared" si="2"/>
        <v/>
      </c>
      <c r="G154" s="170"/>
    </row>
    <row r="155" spans="2:7" ht="32.1" customHeight="1" x14ac:dyDescent="0.2">
      <c r="B155" s="170"/>
      <c r="C155" s="62"/>
      <c r="D155" s="170"/>
      <c r="E155" s="169"/>
      <c r="F155" s="71" t="str">
        <f t="shared" si="2"/>
        <v/>
      </c>
      <c r="G155" s="170"/>
    </row>
    <row r="156" spans="2:7" ht="32.1" customHeight="1" x14ac:dyDescent="0.2">
      <c r="B156" s="170"/>
      <c r="C156" s="62"/>
      <c r="D156" s="170"/>
      <c r="E156" s="169"/>
      <c r="F156" s="71" t="str">
        <f t="shared" si="2"/>
        <v/>
      </c>
      <c r="G156" s="170"/>
    </row>
    <row r="157" spans="2:7" ht="32.1" customHeight="1" x14ac:dyDescent="0.2">
      <c r="B157" s="170"/>
      <c r="C157" s="62"/>
      <c r="D157" s="170"/>
      <c r="E157" s="169"/>
      <c r="F157" s="71" t="str">
        <f t="shared" si="2"/>
        <v/>
      </c>
      <c r="G157" s="170"/>
    </row>
    <row r="158" spans="2:7" ht="32.1" customHeight="1" x14ac:dyDescent="0.2">
      <c r="B158" s="170"/>
      <c r="C158" s="62"/>
      <c r="D158" s="170"/>
      <c r="E158" s="169"/>
      <c r="F158" s="71" t="str">
        <f t="shared" si="2"/>
        <v/>
      </c>
      <c r="G158" s="170"/>
    </row>
    <row r="159" spans="2:7" ht="32.1" customHeight="1" x14ac:dyDescent="0.2">
      <c r="B159" s="170"/>
      <c r="C159" s="62"/>
      <c r="D159" s="170"/>
      <c r="E159" s="169"/>
      <c r="F159" s="71" t="str">
        <f t="shared" si="2"/>
        <v/>
      </c>
      <c r="G159" s="170"/>
    </row>
    <row r="160" spans="2:7" ht="32.1" customHeight="1" x14ac:dyDescent="0.2">
      <c r="B160" s="170"/>
      <c r="C160" s="62"/>
      <c r="D160" s="170"/>
      <c r="E160" s="169"/>
      <c r="F160" s="71" t="str">
        <f t="shared" si="2"/>
        <v/>
      </c>
      <c r="G160" s="170"/>
    </row>
    <row r="161" spans="2:7" ht="32.1" customHeight="1" x14ac:dyDescent="0.2">
      <c r="B161" s="170"/>
      <c r="C161" s="62"/>
      <c r="D161" s="170"/>
      <c r="E161" s="169"/>
      <c r="F161" s="71" t="str">
        <f t="shared" si="2"/>
        <v/>
      </c>
      <c r="G161" s="170"/>
    </row>
    <row r="162" spans="2:7" ht="32.1" customHeight="1" x14ac:dyDescent="0.2">
      <c r="B162" s="170"/>
      <c r="C162" s="62"/>
      <c r="D162" s="170"/>
      <c r="E162" s="169"/>
      <c r="F162" s="71" t="str">
        <f t="shared" si="2"/>
        <v/>
      </c>
      <c r="G162" s="170"/>
    </row>
    <row r="163" spans="2:7" ht="32.1" customHeight="1" x14ac:dyDescent="0.2">
      <c r="B163" s="170"/>
      <c r="C163" s="62"/>
      <c r="D163" s="170"/>
      <c r="E163" s="169"/>
      <c r="F163" s="71" t="str">
        <f t="shared" si="2"/>
        <v/>
      </c>
      <c r="G163" s="170"/>
    </row>
    <row r="164" spans="2:7" ht="32.1" customHeight="1" x14ac:dyDescent="0.2">
      <c r="B164" s="170"/>
      <c r="C164" s="62"/>
      <c r="D164" s="170"/>
      <c r="E164" s="169"/>
      <c r="F164" s="71" t="str">
        <f t="shared" si="2"/>
        <v/>
      </c>
      <c r="G164" s="170"/>
    </row>
    <row r="165" spans="2:7" ht="32.1" customHeight="1" x14ac:dyDescent="0.2">
      <c r="B165" s="170"/>
      <c r="C165" s="62"/>
      <c r="D165" s="170"/>
      <c r="E165" s="169"/>
      <c r="F165" s="71" t="str">
        <f t="shared" si="2"/>
        <v/>
      </c>
      <c r="G165" s="170"/>
    </row>
    <row r="166" spans="2:7" ht="32.1" customHeight="1" x14ac:dyDescent="0.2">
      <c r="B166" s="170"/>
      <c r="C166" s="62"/>
      <c r="D166" s="170"/>
      <c r="E166" s="169"/>
      <c r="F166" s="71" t="str">
        <f t="shared" si="2"/>
        <v/>
      </c>
      <c r="G166" s="170"/>
    </row>
    <row r="167" spans="2:7" ht="32.1" customHeight="1" x14ac:dyDescent="0.2">
      <c r="B167" s="170"/>
      <c r="C167" s="62"/>
      <c r="D167" s="170"/>
      <c r="E167" s="169"/>
      <c r="F167" s="71" t="str">
        <f t="shared" si="2"/>
        <v/>
      </c>
      <c r="G167" s="170"/>
    </row>
    <row r="168" spans="2:7" ht="32.1" customHeight="1" x14ac:dyDescent="0.2">
      <c r="B168" s="170"/>
      <c r="C168" s="62"/>
      <c r="D168" s="170"/>
      <c r="E168" s="169"/>
      <c r="F168" s="71" t="str">
        <f t="shared" si="2"/>
        <v/>
      </c>
      <c r="G168" s="170"/>
    </row>
    <row r="169" spans="2:7" ht="32.1" customHeight="1" x14ac:dyDescent="0.2">
      <c r="B169" s="170"/>
      <c r="C169" s="62"/>
      <c r="D169" s="170"/>
      <c r="E169" s="169"/>
      <c r="F169" s="71" t="str">
        <f t="shared" si="2"/>
        <v/>
      </c>
      <c r="G169" s="170"/>
    </row>
    <row r="170" spans="2:7" ht="32.1" customHeight="1" x14ac:dyDescent="0.2">
      <c r="B170" s="170"/>
      <c r="C170" s="62"/>
      <c r="D170" s="170"/>
      <c r="E170" s="169"/>
      <c r="F170" s="71" t="str">
        <f t="shared" si="2"/>
        <v/>
      </c>
      <c r="G170" s="170"/>
    </row>
    <row r="171" spans="2:7" ht="32.1" customHeight="1" x14ac:dyDescent="0.2">
      <c r="B171" s="170"/>
      <c r="C171" s="62"/>
      <c r="D171" s="170"/>
      <c r="E171" s="169"/>
      <c r="F171" s="71" t="str">
        <f t="shared" si="2"/>
        <v/>
      </c>
      <c r="G171" s="170"/>
    </row>
    <row r="172" spans="2:7" ht="32.1" customHeight="1" x14ac:dyDescent="0.2">
      <c r="B172" s="170"/>
      <c r="C172" s="62"/>
      <c r="D172" s="170"/>
      <c r="E172" s="169"/>
      <c r="F172" s="71" t="str">
        <f t="shared" si="2"/>
        <v/>
      </c>
      <c r="G172" s="170"/>
    </row>
    <row r="173" spans="2:7" ht="32.1" customHeight="1" x14ac:dyDescent="0.2">
      <c r="B173" s="170"/>
      <c r="C173" s="62"/>
      <c r="D173" s="170"/>
      <c r="E173" s="169"/>
      <c r="F173" s="71" t="str">
        <f t="shared" si="2"/>
        <v/>
      </c>
      <c r="G173" s="170"/>
    </row>
    <row r="174" spans="2:7" ht="32.1" customHeight="1" x14ac:dyDescent="0.2">
      <c r="B174" s="170"/>
      <c r="C174" s="62"/>
      <c r="D174" s="170"/>
      <c r="E174" s="169"/>
      <c r="F174" s="71" t="str">
        <f t="shared" si="2"/>
        <v/>
      </c>
      <c r="G174" s="170"/>
    </row>
    <row r="175" spans="2:7" ht="32.1" customHeight="1" x14ac:dyDescent="0.2">
      <c r="B175" s="170"/>
      <c r="C175" s="62"/>
      <c r="D175" s="170"/>
      <c r="E175" s="169"/>
      <c r="F175" s="71" t="str">
        <f t="shared" si="2"/>
        <v/>
      </c>
      <c r="G175" s="170"/>
    </row>
    <row r="176" spans="2:7" ht="32.1" customHeight="1" x14ac:dyDescent="0.2">
      <c r="B176" s="170"/>
      <c r="C176" s="62"/>
      <c r="D176" s="170"/>
      <c r="E176" s="169"/>
      <c r="F176" s="71" t="str">
        <f t="shared" si="2"/>
        <v/>
      </c>
      <c r="G176" s="170"/>
    </row>
    <row r="177" spans="2:7" ht="32.1" customHeight="1" x14ac:dyDescent="0.2">
      <c r="B177" s="170"/>
      <c r="C177" s="62"/>
      <c r="D177" s="170"/>
      <c r="E177" s="169"/>
      <c r="F177" s="71" t="str">
        <f t="shared" si="2"/>
        <v/>
      </c>
      <c r="G177" s="170"/>
    </row>
    <row r="178" spans="2:7" ht="32.1" customHeight="1" x14ac:dyDescent="0.2">
      <c r="B178" s="170"/>
      <c r="C178" s="62"/>
      <c r="D178" s="170"/>
      <c r="E178" s="169"/>
      <c r="F178" s="71" t="str">
        <f t="shared" si="2"/>
        <v/>
      </c>
      <c r="G178" s="170"/>
    </row>
    <row r="179" spans="2:7" ht="32.1" customHeight="1" x14ac:dyDescent="0.2">
      <c r="B179" s="170"/>
      <c r="C179" s="62"/>
      <c r="D179" s="170"/>
      <c r="E179" s="169"/>
      <c r="F179" s="71" t="str">
        <f t="shared" si="2"/>
        <v/>
      </c>
      <c r="G179" s="170"/>
    </row>
    <row r="180" spans="2:7" ht="32.1" customHeight="1" x14ac:dyDescent="0.2">
      <c r="B180" s="170"/>
      <c r="C180" s="62"/>
      <c r="D180" s="170"/>
      <c r="E180" s="169"/>
      <c r="F180" s="71" t="str">
        <f t="shared" si="2"/>
        <v/>
      </c>
      <c r="G180" s="170"/>
    </row>
    <row r="181" spans="2:7" ht="32.1" customHeight="1" x14ac:dyDescent="0.2">
      <c r="B181" s="170"/>
      <c r="C181" s="62"/>
      <c r="D181" s="170"/>
      <c r="E181" s="169"/>
      <c r="F181" s="71" t="str">
        <f t="shared" si="2"/>
        <v/>
      </c>
      <c r="G181" s="170"/>
    </row>
    <row r="182" spans="2:7" ht="32.1" customHeight="1" x14ac:dyDescent="0.2">
      <c r="B182" s="170"/>
      <c r="C182" s="62"/>
      <c r="D182" s="170"/>
      <c r="E182" s="169"/>
      <c r="F182" s="71" t="str">
        <f t="shared" si="2"/>
        <v/>
      </c>
      <c r="G182" s="170"/>
    </row>
    <row r="183" spans="2:7" ht="32.1" customHeight="1" x14ac:dyDescent="0.2">
      <c r="B183" s="170"/>
      <c r="C183" s="62"/>
      <c r="D183" s="170"/>
      <c r="E183" s="169"/>
      <c r="F183" s="71" t="str">
        <f t="shared" si="2"/>
        <v/>
      </c>
      <c r="G183" s="170"/>
    </row>
    <row r="184" spans="2:7" ht="32.1" customHeight="1" x14ac:dyDescent="0.2">
      <c r="B184" s="170"/>
      <c r="C184" s="62"/>
      <c r="D184" s="170"/>
      <c r="E184" s="169"/>
      <c r="F184" s="71" t="str">
        <f t="shared" si="2"/>
        <v/>
      </c>
      <c r="G184" s="170"/>
    </row>
    <row r="185" spans="2:7" ht="32.1" customHeight="1" x14ac:dyDescent="0.2">
      <c r="B185" s="170"/>
      <c r="C185" s="62"/>
      <c r="D185" s="170"/>
      <c r="E185" s="169"/>
      <c r="F185" s="71" t="str">
        <f t="shared" si="2"/>
        <v/>
      </c>
      <c r="G185" s="170"/>
    </row>
    <row r="186" spans="2:7" ht="32.1" customHeight="1" x14ac:dyDescent="0.2">
      <c r="B186" s="170"/>
      <c r="C186" s="62"/>
      <c r="D186" s="170"/>
      <c r="E186" s="169"/>
      <c r="F186" s="71" t="str">
        <f t="shared" si="2"/>
        <v/>
      </c>
      <c r="G186" s="170"/>
    </row>
    <row r="187" spans="2:7" ht="32.1" customHeight="1" x14ac:dyDescent="0.2">
      <c r="B187" s="170"/>
      <c r="C187" s="62"/>
      <c r="D187" s="170"/>
      <c r="E187" s="169"/>
      <c r="F187" s="71" t="str">
        <f t="shared" si="2"/>
        <v/>
      </c>
      <c r="G187" s="170"/>
    </row>
    <row r="188" spans="2:7" ht="32.1" customHeight="1" x14ac:dyDescent="0.2">
      <c r="B188" s="170"/>
      <c r="C188" s="62"/>
      <c r="D188" s="170"/>
      <c r="E188" s="169"/>
      <c r="F188" s="71" t="str">
        <f t="shared" si="2"/>
        <v/>
      </c>
      <c r="G188" s="170"/>
    </row>
    <row r="189" spans="2:7" ht="32.1" customHeight="1" x14ac:dyDescent="0.2">
      <c r="B189" s="170"/>
      <c r="C189" s="62"/>
      <c r="D189" s="170"/>
      <c r="E189" s="169"/>
      <c r="F189" s="71" t="str">
        <f t="shared" si="2"/>
        <v/>
      </c>
      <c r="G189" s="170"/>
    </row>
    <row r="190" spans="2:7" ht="32.1" customHeight="1" x14ac:dyDescent="0.2">
      <c r="B190" s="170"/>
      <c r="C190" s="62"/>
      <c r="D190" s="170"/>
      <c r="E190" s="169"/>
      <c r="F190" s="71" t="str">
        <f t="shared" si="2"/>
        <v/>
      </c>
      <c r="G190" s="170"/>
    </row>
    <row r="191" spans="2:7" ht="32.1" customHeight="1" x14ac:dyDescent="0.2">
      <c r="B191" s="170"/>
      <c r="C191" s="62"/>
      <c r="D191" s="170"/>
      <c r="E191" s="169"/>
      <c r="F191" s="71" t="str">
        <f t="shared" si="2"/>
        <v/>
      </c>
      <c r="G191" s="170"/>
    </row>
    <row r="192" spans="2:7" ht="32.1" customHeight="1" x14ac:dyDescent="0.2">
      <c r="B192" s="170"/>
      <c r="C192" s="62"/>
      <c r="D192" s="170"/>
      <c r="E192" s="169"/>
      <c r="F192" s="71" t="str">
        <f t="shared" si="2"/>
        <v/>
      </c>
      <c r="G192" s="170"/>
    </row>
    <row r="193" spans="2:7" ht="32.1" customHeight="1" x14ac:dyDescent="0.2">
      <c r="B193" s="170"/>
      <c r="C193" s="62"/>
      <c r="D193" s="170"/>
      <c r="E193" s="169"/>
      <c r="F193" s="71" t="str">
        <f t="shared" si="2"/>
        <v/>
      </c>
      <c r="G193" s="170"/>
    </row>
    <row r="194" spans="2:7" ht="32.1" customHeight="1" x14ac:dyDescent="0.2">
      <c r="B194" s="170"/>
      <c r="C194" s="62"/>
      <c r="D194" s="170"/>
      <c r="E194" s="169"/>
      <c r="F194" s="71" t="str">
        <f t="shared" si="2"/>
        <v/>
      </c>
      <c r="G194" s="170"/>
    </row>
    <row r="195" spans="2:7" ht="32.1" customHeight="1" x14ac:dyDescent="0.2">
      <c r="B195" s="170"/>
      <c r="C195" s="62"/>
      <c r="D195" s="170"/>
      <c r="E195" s="169"/>
      <c r="F195" s="71" t="str">
        <f t="shared" si="2"/>
        <v/>
      </c>
      <c r="G195" s="170"/>
    </row>
    <row r="196" spans="2:7" ht="32.1" customHeight="1" x14ac:dyDescent="0.2">
      <c r="B196" s="170"/>
      <c r="C196" s="62"/>
      <c r="D196" s="170"/>
      <c r="E196" s="169"/>
      <c r="F196" s="71" t="str">
        <f t="shared" si="2"/>
        <v/>
      </c>
      <c r="G196" s="170"/>
    </row>
    <row r="197" spans="2:7" ht="32.1" customHeight="1" x14ac:dyDescent="0.2">
      <c r="B197" s="170"/>
      <c r="C197" s="62"/>
      <c r="D197" s="170"/>
      <c r="E197" s="169"/>
      <c r="F197" s="71" t="str">
        <f t="shared" si="2"/>
        <v/>
      </c>
      <c r="G197" s="170"/>
    </row>
    <row r="198" spans="2:7" ht="32.1" customHeight="1" x14ac:dyDescent="0.2">
      <c r="B198" s="170"/>
      <c r="C198" s="62"/>
      <c r="D198" s="170"/>
      <c r="E198" s="169"/>
      <c r="F198" s="71" t="str">
        <f t="shared" si="2"/>
        <v/>
      </c>
      <c r="G198" s="170"/>
    </row>
    <row r="199" spans="2:7" ht="32.1" customHeight="1" x14ac:dyDescent="0.2">
      <c r="B199" s="170"/>
      <c r="C199" s="62"/>
      <c r="D199" s="170"/>
      <c r="E199" s="169"/>
      <c r="F199" s="71" t="str">
        <f t="shared" si="2"/>
        <v/>
      </c>
      <c r="G199" s="170"/>
    </row>
    <row r="200" spans="2:7" ht="32.1" customHeight="1" x14ac:dyDescent="0.2">
      <c r="B200" s="170"/>
      <c r="C200" s="62"/>
      <c r="D200" s="170"/>
      <c r="E200" s="169"/>
      <c r="F200" s="71" t="str">
        <f t="shared" si="2"/>
        <v/>
      </c>
      <c r="G200" s="170"/>
    </row>
    <row r="201" spans="2:7" ht="32.1" customHeight="1" x14ac:dyDescent="0.2">
      <c r="B201" s="170"/>
      <c r="C201" s="62"/>
      <c r="D201" s="170"/>
      <c r="E201" s="169"/>
      <c r="F201" s="71" t="str">
        <f t="shared" si="2"/>
        <v/>
      </c>
      <c r="G201" s="170"/>
    </row>
    <row r="202" spans="2:7" ht="32.1" customHeight="1" x14ac:dyDescent="0.2">
      <c r="B202" s="170"/>
      <c r="C202" s="62"/>
      <c r="D202" s="170"/>
      <c r="E202" s="169"/>
      <c r="F202" s="71" t="str">
        <f t="shared" si="2"/>
        <v/>
      </c>
      <c r="G202" s="170"/>
    </row>
    <row r="203" spans="2:7" ht="32.1" customHeight="1" x14ac:dyDescent="0.2">
      <c r="B203" s="170"/>
      <c r="C203" s="62"/>
      <c r="D203" s="170"/>
      <c r="E203" s="169"/>
      <c r="F203" s="71" t="str">
        <f t="shared" si="2"/>
        <v/>
      </c>
      <c r="G203" s="170"/>
    </row>
    <row r="204" spans="2:7" ht="32.1" customHeight="1" x14ac:dyDescent="0.2">
      <c r="B204" s="170"/>
      <c r="C204" s="62"/>
      <c r="D204" s="170"/>
      <c r="E204" s="169"/>
      <c r="F204" s="71" t="str">
        <f t="shared" si="2"/>
        <v/>
      </c>
      <c r="G204" s="170"/>
    </row>
    <row r="205" spans="2:7" ht="32.1" customHeight="1" x14ac:dyDescent="0.2">
      <c r="B205" s="170"/>
      <c r="C205" s="62"/>
      <c r="D205" s="170"/>
      <c r="E205" s="169"/>
      <c r="F205" s="71" t="str">
        <f t="shared" si="2"/>
        <v/>
      </c>
      <c r="G205" s="170"/>
    </row>
    <row r="206" spans="2:7" ht="32.1" customHeight="1" x14ac:dyDescent="0.2">
      <c r="B206" s="170"/>
      <c r="C206" s="62"/>
      <c r="D206" s="170"/>
      <c r="E206" s="169"/>
      <c r="F206" s="71" t="str">
        <f t="shared" si="2"/>
        <v/>
      </c>
      <c r="G206" s="170"/>
    </row>
    <row r="207" spans="2:7" ht="32.1" customHeight="1" x14ac:dyDescent="0.2">
      <c r="B207" s="170"/>
      <c r="C207" s="62"/>
      <c r="D207" s="170"/>
      <c r="E207" s="169"/>
      <c r="F207" s="71" t="str">
        <f t="shared" si="2"/>
        <v/>
      </c>
      <c r="G207" s="170"/>
    </row>
    <row r="208" spans="2:7" ht="32.1" customHeight="1" x14ac:dyDescent="0.2">
      <c r="B208" s="170"/>
      <c r="C208" s="62"/>
      <c r="D208" s="170"/>
      <c r="E208" s="169"/>
      <c r="F208" s="71" t="str">
        <f t="shared" si="2"/>
        <v/>
      </c>
      <c r="G208" s="170"/>
    </row>
    <row r="209" spans="2:7" ht="32.1" customHeight="1" x14ac:dyDescent="0.2">
      <c r="B209" s="170"/>
      <c r="C209" s="62"/>
      <c r="D209" s="170"/>
      <c r="E209" s="169"/>
      <c r="F209" s="71" t="str">
        <f t="shared" si="2"/>
        <v/>
      </c>
      <c r="G209" s="170"/>
    </row>
    <row r="210" spans="2:7" ht="32.1" customHeight="1" x14ac:dyDescent="0.2">
      <c r="B210" s="170"/>
      <c r="C210" s="62"/>
      <c r="D210" s="170"/>
      <c r="E210" s="169"/>
      <c r="F210" s="71" t="str">
        <f t="shared" ref="F210:F273" si="3">IF(D210="","", IF(D210="Aucune anomalie observée","Conforme","Non conforme"))</f>
        <v/>
      </c>
      <c r="G210" s="170"/>
    </row>
    <row r="211" spans="2:7" ht="32.1" customHeight="1" x14ac:dyDescent="0.2">
      <c r="B211" s="170"/>
      <c r="C211" s="62"/>
      <c r="D211" s="170"/>
      <c r="E211" s="169"/>
      <c r="F211" s="71" t="str">
        <f t="shared" si="3"/>
        <v/>
      </c>
      <c r="G211" s="170"/>
    </row>
    <row r="212" spans="2:7" ht="32.1" customHeight="1" x14ac:dyDescent="0.2">
      <c r="B212" s="170"/>
      <c r="C212" s="62"/>
      <c r="D212" s="170"/>
      <c r="E212" s="169"/>
      <c r="F212" s="71" t="str">
        <f t="shared" si="3"/>
        <v/>
      </c>
      <c r="G212" s="170"/>
    </row>
    <row r="213" spans="2:7" ht="32.1" customHeight="1" x14ac:dyDescent="0.2">
      <c r="B213" s="170"/>
      <c r="C213" s="62"/>
      <c r="D213" s="170"/>
      <c r="E213" s="169"/>
      <c r="F213" s="71" t="str">
        <f t="shared" si="3"/>
        <v/>
      </c>
      <c r="G213" s="170"/>
    </row>
    <row r="214" spans="2:7" ht="32.1" customHeight="1" x14ac:dyDescent="0.2">
      <c r="B214" s="170"/>
      <c r="C214" s="62"/>
      <c r="D214" s="170"/>
      <c r="E214" s="169"/>
      <c r="F214" s="71" t="str">
        <f t="shared" si="3"/>
        <v/>
      </c>
      <c r="G214" s="170"/>
    </row>
    <row r="215" spans="2:7" ht="32.1" customHeight="1" x14ac:dyDescent="0.2">
      <c r="B215" s="170"/>
      <c r="C215" s="62"/>
      <c r="D215" s="170"/>
      <c r="E215" s="169"/>
      <c r="F215" s="71" t="str">
        <f t="shared" si="3"/>
        <v/>
      </c>
      <c r="G215" s="170"/>
    </row>
    <row r="216" spans="2:7" ht="32.1" customHeight="1" x14ac:dyDescent="0.2">
      <c r="B216" s="170"/>
      <c r="C216" s="62"/>
      <c r="D216" s="170"/>
      <c r="E216" s="169"/>
      <c r="F216" s="71" t="str">
        <f t="shared" si="3"/>
        <v/>
      </c>
      <c r="G216" s="170"/>
    </row>
    <row r="217" spans="2:7" ht="32.1" customHeight="1" x14ac:dyDescent="0.2">
      <c r="B217" s="170"/>
      <c r="C217" s="62"/>
      <c r="D217" s="170"/>
      <c r="E217" s="169"/>
      <c r="F217" s="71" t="str">
        <f t="shared" si="3"/>
        <v/>
      </c>
      <c r="G217" s="170"/>
    </row>
    <row r="218" spans="2:7" ht="32.1" customHeight="1" x14ac:dyDescent="0.2">
      <c r="B218" s="170"/>
      <c r="C218" s="62"/>
      <c r="D218" s="170"/>
      <c r="E218" s="169"/>
      <c r="F218" s="71" t="str">
        <f t="shared" si="3"/>
        <v/>
      </c>
      <c r="G218" s="170"/>
    </row>
    <row r="219" spans="2:7" ht="32.1" customHeight="1" x14ac:dyDescent="0.2">
      <c r="B219" s="170"/>
      <c r="C219" s="62"/>
      <c r="D219" s="170"/>
      <c r="E219" s="169"/>
      <c r="F219" s="71" t="str">
        <f t="shared" si="3"/>
        <v/>
      </c>
      <c r="G219" s="170"/>
    </row>
    <row r="220" spans="2:7" ht="32.1" customHeight="1" x14ac:dyDescent="0.2">
      <c r="B220" s="170"/>
      <c r="C220" s="62"/>
      <c r="D220" s="170"/>
      <c r="E220" s="169"/>
      <c r="F220" s="71" t="str">
        <f t="shared" si="3"/>
        <v/>
      </c>
      <c r="G220" s="170"/>
    </row>
    <row r="221" spans="2:7" ht="32.1" customHeight="1" x14ac:dyDescent="0.2">
      <c r="B221" s="170"/>
      <c r="C221" s="62"/>
      <c r="D221" s="170"/>
      <c r="E221" s="169"/>
      <c r="F221" s="71" t="str">
        <f t="shared" si="3"/>
        <v/>
      </c>
      <c r="G221" s="170"/>
    </row>
    <row r="222" spans="2:7" ht="32.1" customHeight="1" x14ac:dyDescent="0.2">
      <c r="B222" s="170"/>
      <c r="C222" s="62"/>
      <c r="D222" s="170"/>
      <c r="E222" s="169"/>
      <c r="F222" s="71" t="str">
        <f t="shared" si="3"/>
        <v/>
      </c>
      <c r="G222" s="170"/>
    </row>
    <row r="223" spans="2:7" ht="32.1" customHeight="1" x14ac:dyDescent="0.2">
      <c r="B223" s="170"/>
      <c r="C223" s="62"/>
      <c r="D223" s="170"/>
      <c r="E223" s="169"/>
      <c r="F223" s="71" t="str">
        <f t="shared" si="3"/>
        <v/>
      </c>
      <c r="G223" s="170"/>
    </row>
    <row r="224" spans="2:7" ht="32.1" customHeight="1" x14ac:dyDescent="0.2">
      <c r="B224" s="170"/>
      <c r="C224" s="62"/>
      <c r="D224" s="170"/>
      <c r="E224" s="169"/>
      <c r="F224" s="71" t="str">
        <f t="shared" si="3"/>
        <v/>
      </c>
      <c r="G224" s="170"/>
    </row>
    <row r="225" spans="2:7" ht="32.1" customHeight="1" x14ac:dyDescent="0.2">
      <c r="B225" s="170"/>
      <c r="C225" s="62"/>
      <c r="D225" s="170"/>
      <c r="E225" s="169"/>
      <c r="F225" s="71" t="str">
        <f t="shared" si="3"/>
        <v/>
      </c>
      <c r="G225" s="170"/>
    </row>
    <row r="226" spans="2:7" ht="32.1" customHeight="1" x14ac:dyDescent="0.2">
      <c r="B226" s="170"/>
      <c r="C226" s="62"/>
      <c r="D226" s="170"/>
      <c r="E226" s="169"/>
      <c r="F226" s="71" t="str">
        <f t="shared" si="3"/>
        <v/>
      </c>
      <c r="G226" s="170"/>
    </row>
    <row r="227" spans="2:7" ht="32.1" customHeight="1" x14ac:dyDescent="0.2">
      <c r="B227" s="170"/>
      <c r="C227" s="62"/>
      <c r="D227" s="170"/>
      <c r="E227" s="169"/>
      <c r="F227" s="71" t="str">
        <f t="shared" si="3"/>
        <v/>
      </c>
      <c r="G227" s="170"/>
    </row>
    <row r="228" spans="2:7" ht="32.1" customHeight="1" x14ac:dyDescent="0.2">
      <c r="B228" s="170"/>
      <c r="C228" s="62"/>
      <c r="D228" s="170"/>
      <c r="E228" s="169"/>
      <c r="F228" s="71" t="str">
        <f t="shared" si="3"/>
        <v/>
      </c>
      <c r="G228" s="170"/>
    </row>
    <row r="229" spans="2:7" ht="32.1" customHeight="1" x14ac:dyDescent="0.2">
      <c r="B229" s="170"/>
      <c r="C229" s="62"/>
      <c r="D229" s="170"/>
      <c r="E229" s="169"/>
      <c r="F229" s="71" t="str">
        <f t="shared" si="3"/>
        <v/>
      </c>
      <c r="G229" s="170"/>
    </row>
    <row r="230" spans="2:7" ht="32.1" customHeight="1" x14ac:dyDescent="0.2">
      <c r="B230" s="170"/>
      <c r="C230" s="62"/>
      <c r="D230" s="170"/>
      <c r="E230" s="169"/>
      <c r="F230" s="71" t="str">
        <f t="shared" si="3"/>
        <v/>
      </c>
      <c r="G230" s="170"/>
    </row>
    <row r="231" spans="2:7" ht="32.1" customHeight="1" x14ac:dyDescent="0.2">
      <c r="B231" s="170"/>
      <c r="C231" s="62"/>
      <c r="D231" s="170"/>
      <c r="E231" s="169"/>
      <c r="F231" s="71" t="str">
        <f t="shared" si="3"/>
        <v/>
      </c>
      <c r="G231" s="170"/>
    </row>
    <row r="232" spans="2:7" ht="32.1" customHeight="1" x14ac:dyDescent="0.2">
      <c r="B232" s="170"/>
      <c r="C232" s="62"/>
      <c r="D232" s="170"/>
      <c r="E232" s="169"/>
      <c r="F232" s="71" t="str">
        <f t="shared" si="3"/>
        <v/>
      </c>
      <c r="G232" s="170"/>
    </row>
    <row r="233" spans="2:7" ht="32.1" customHeight="1" x14ac:dyDescent="0.2">
      <c r="B233" s="170"/>
      <c r="C233" s="62"/>
      <c r="D233" s="170"/>
      <c r="E233" s="169"/>
      <c r="F233" s="71" t="str">
        <f t="shared" si="3"/>
        <v/>
      </c>
      <c r="G233" s="170"/>
    </row>
    <row r="234" spans="2:7" ht="32.1" customHeight="1" x14ac:dyDescent="0.2">
      <c r="B234" s="170"/>
      <c r="C234" s="62"/>
      <c r="D234" s="170"/>
      <c r="E234" s="169"/>
      <c r="F234" s="71" t="str">
        <f t="shared" si="3"/>
        <v/>
      </c>
      <c r="G234" s="170"/>
    </row>
    <row r="235" spans="2:7" ht="32.1" customHeight="1" x14ac:dyDescent="0.2">
      <c r="B235" s="170"/>
      <c r="C235" s="62"/>
      <c r="D235" s="170"/>
      <c r="E235" s="169"/>
      <c r="F235" s="71" t="str">
        <f t="shared" si="3"/>
        <v/>
      </c>
      <c r="G235" s="170"/>
    </row>
    <row r="236" spans="2:7" ht="32.1" customHeight="1" x14ac:dyDescent="0.2">
      <c r="B236" s="170"/>
      <c r="C236" s="62"/>
      <c r="D236" s="170"/>
      <c r="E236" s="169"/>
      <c r="F236" s="71" t="str">
        <f t="shared" si="3"/>
        <v/>
      </c>
      <c r="G236" s="170"/>
    </row>
    <row r="237" spans="2:7" ht="32.1" customHeight="1" x14ac:dyDescent="0.2">
      <c r="B237" s="170"/>
      <c r="C237" s="62"/>
      <c r="D237" s="170"/>
      <c r="E237" s="169"/>
      <c r="F237" s="71" t="str">
        <f t="shared" si="3"/>
        <v/>
      </c>
      <c r="G237" s="170"/>
    </row>
    <row r="238" spans="2:7" ht="32.1" customHeight="1" x14ac:dyDescent="0.2">
      <c r="B238" s="170"/>
      <c r="C238" s="62"/>
      <c r="D238" s="170"/>
      <c r="E238" s="169"/>
      <c r="F238" s="71" t="str">
        <f t="shared" si="3"/>
        <v/>
      </c>
      <c r="G238" s="170"/>
    </row>
    <row r="239" spans="2:7" ht="32.1" customHeight="1" x14ac:dyDescent="0.2">
      <c r="B239" s="170"/>
      <c r="C239" s="62"/>
      <c r="D239" s="170"/>
      <c r="E239" s="169"/>
      <c r="F239" s="71" t="str">
        <f t="shared" si="3"/>
        <v/>
      </c>
      <c r="G239" s="170"/>
    </row>
    <row r="240" spans="2:7" ht="32.1" customHeight="1" x14ac:dyDescent="0.2">
      <c r="B240" s="170"/>
      <c r="C240" s="62"/>
      <c r="D240" s="170"/>
      <c r="E240" s="169"/>
      <c r="F240" s="71" t="str">
        <f t="shared" si="3"/>
        <v/>
      </c>
      <c r="G240" s="170"/>
    </row>
    <row r="241" spans="2:7" ht="32.1" customHeight="1" x14ac:dyDescent="0.2">
      <c r="B241" s="170"/>
      <c r="C241" s="62"/>
      <c r="D241" s="170"/>
      <c r="E241" s="169"/>
      <c r="F241" s="71" t="str">
        <f t="shared" si="3"/>
        <v/>
      </c>
      <c r="G241" s="170"/>
    </row>
    <row r="242" spans="2:7" ht="32.1" customHeight="1" x14ac:dyDescent="0.2">
      <c r="B242" s="170"/>
      <c r="C242" s="62"/>
      <c r="D242" s="170"/>
      <c r="E242" s="169"/>
      <c r="F242" s="71" t="str">
        <f t="shared" si="3"/>
        <v/>
      </c>
      <c r="G242" s="170"/>
    </row>
    <row r="243" spans="2:7" ht="32.1" customHeight="1" x14ac:dyDescent="0.2">
      <c r="B243" s="170"/>
      <c r="C243" s="62"/>
      <c r="D243" s="170"/>
      <c r="E243" s="169"/>
      <c r="F243" s="71" t="str">
        <f t="shared" si="3"/>
        <v/>
      </c>
      <c r="G243" s="170"/>
    </row>
    <row r="244" spans="2:7" ht="32.1" customHeight="1" x14ac:dyDescent="0.2">
      <c r="B244" s="170"/>
      <c r="C244" s="62"/>
      <c r="D244" s="170"/>
      <c r="E244" s="169"/>
      <c r="F244" s="71" t="str">
        <f t="shared" si="3"/>
        <v/>
      </c>
      <c r="G244" s="170"/>
    </row>
    <row r="245" spans="2:7" ht="32.1" customHeight="1" x14ac:dyDescent="0.2">
      <c r="B245" s="170"/>
      <c r="C245" s="62"/>
      <c r="D245" s="170"/>
      <c r="E245" s="169"/>
      <c r="F245" s="71" t="str">
        <f t="shared" si="3"/>
        <v/>
      </c>
      <c r="G245" s="170"/>
    </row>
    <row r="246" spans="2:7" ht="32.1" customHeight="1" x14ac:dyDescent="0.2">
      <c r="B246" s="170"/>
      <c r="C246" s="62"/>
      <c r="D246" s="170"/>
      <c r="E246" s="169"/>
      <c r="F246" s="71" t="str">
        <f t="shared" si="3"/>
        <v/>
      </c>
      <c r="G246" s="170"/>
    </row>
    <row r="247" spans="2:7" ht="32.1" customHeight="1" x14ac:dyDescent="0.2">
      <c r="B247" s="170"/>
      <c r="C247" s="62"/>
      <c r="D247" s="170"/>
      <c r="E247" s="169"/>
      <c r="F247" s="71" t="str">
        <f t="shared" si="3"/>
        <v/>
      </c>
      <c r="G247" s="170"/>
    </row>
    <row r="248" spans="2:7" ht="32.1" customHeight="1" x14ac:dyDescent="0.2">
      <c r="B248" s="170"/>
      <c r="C248" s="62"/>
      <c r="D248" s="170"/>
      <c r="E248" s="169"/>
      <c r="F248" s="71" t="str">
        <f t="shared" si="3"/>
        <v/>
      </c>
      <c r="G248" s="170"/>
    </row>
    <row r="249" spans="2:7" ht="32.1" customHeight="1" x14ac:dyDescent="0.2">
      <c r="B249" s="170"/>
      <c r="C249" s="62"/>
      <c r="D249" s="170"/>
      <c r="E249" s="169"/>
      <c r="F249" s="71" t="str">
        <f t="shared" si="3"/>
        <v/>
      </c>
      <c r="G249" s="170"/>
    </row>
    <row r="250" spans="2:7" ht="32.1" customHeight="1" x14ac:dyDescent="0.2">
      <c r="B250" s="170"/>
      <c r="C250" s="62"/>
      <c r="D250" s="170"/>
      <c r="E250" s="169"/>
      <c r="F250" s="71" t="str">
        <f t="shared" si="3"/>
        <v/>
      </c>
      <c r="G250" s="170"/>
    </row>
    <row r="251" spans="2:7" ht="32.1" customHeight="1" x14ac:dyDescent="0.2">
      <c r="B251" s="170"/>
      <c r="C251" s="62"/>
      <c r="D251" s="170"/>
      <c r="E251" s="169"/>
      <c r="F251" s="71" t="str">
        <f t="shared" si="3"/>
        <v/>
      </c>
      <c r="G251" s="170"/>
    </row>
    <row r="252" spans="2:7" ht="32.1" customHeight="1" x14ac:dyDescent="0.2">
      <c r="B252" s="170"/>
      <c r="C252" s="62"/>
      <c r="D252" s="170"/>
      <c r="E252" s="169"/>
      <c r="F252" s="71" t="str">
        <f t="shared" si="3"/>
        <v/>
      </c>
      <c r="G252" s="170"/>
    </row>
    <row r="253" spans="2:7" ht="32.1" customHeight="1" x14ac:dyDescent="0.2">
      <c r="B253" s="170"/>
      <c r="C253" s="62"/>
      <c r="D253" s="170"/>
      <c r="E253" s="169"/>
      <c r="F253" s="71" t="str">
        <f t="shared" si="3"/>
        <v/>
      </c>
      <c r="G253" s="170"/>
    </row>
    <row r="254" spans="2:7" ht="32.1" customHeight="1" x14ac:dyDescent="0.2">
      <c r="B254" s="170"/>
      <c r="C254" s="62"/>
      <c r="D254" s="170"/>
      <c r="E254" s="169"/>
      <c r="F254" s="71" t="str">
        <f t="shared" si="3"/>
        <v/>
      </c>
      <c r="G254" s="170"/>
    </row>
    <row r="255" spans="2:7" ht="32.1" customHeight="1" x14ac:dyDescent="0.2">
      <c r="B255" s="170"/>
      <c r="C255" s="62"/>
      <c r="D255" s="170"/>
      <c r="E255" s="169"/>
      <c r="F255" s="71" t="str">
        <f t="shared" si="3"/>
        <v/>
      </c>
      <c r="G255" s="170"/>
    </row>
    <row r="256" spans="2:7" ht="32.1" customHeight="1" x14ac:dyDescent="0.2">
      <c r="B256" s="170"/>
      <c r="C256" s="62"/>
      <c r="D256" s="170"/>
      <c r="E256" s="169"/>
      <c r="F256" s="71" t="str">
        <f t="shared" si="3"/>
        <v/>
      </c>
      <c r="G256" s="170"/>
    </row>
    <row r="257" spans="2:7" ht="32.1" customHeight="1" x14ac:dyDescent="0.2">
      <c r="B257" s="170"/>
      <c r="C257" s="62"/>
      <c r="D257" s="170"/>
      <c r="E257" s="169"/>
      <c r="F257" s="71" t="str">
        <f t="shared" si="3"/>
        <v/>
      </c>
      <c r="G257" s="170"/>
    </row>
    <row r="258" spans="2:7" ht="32.1" customHeight="1" x14ac:dyDescent="0.2">
      <c r="B258" s="170"/>
      <c r="C258" s="62"/>
      <c r="D258" s="170"/>
      <c r="E258" s="169"/>
      <c r="F258" s="71" t="str">
        <f t="shared" si="3"/>
        <v/>
      </c>
      <c r="G258" s="170"/>
    </row>
    <row r="259" spans="2:7" ht="32.1" customHeight="1" x14ac:dyDescent="0.2">
      <c r="B259" s="170"/>
      <c r="C259" s="62"/>
      <c r="D259" s="170"/>
      <c r="E259" s="169"/>
      <c r="F259" s="71" t="str">
        <f t="shared" si="3"/>
        <v/>
      </c>
      <c r="G259" s="170"/>
    </row>
    <row r="260" spans="2:7" ht="32.1" customHeight="1" x14ac:dyDescent="0.2">
      <c r="B260" s="170"/>
      <c r="C260" s="62"/>
      <c r="D260" s="170"/>
      <c r="E260" s="169"/>
      <c r="F260" s="71" t="str">
        <f t="shared" si="3"/>
        <v/>
      </c>
      <c r="G260" s="170"/>
    </row>
    <row r="261" spans="2:7" ht="32.1" customHeight="1" x14ac:dyDescent="0.2">
      <c r="B261" s="170"/>
      <c r="C261" s="62"/>
      <c r="D261" s="170"/>
      <c r="E261" s="169"/>
      <c r="F261" s="71" t="str">
        <f t="shared" si="3"/>
        <v/>
      </c>
      <c r="G261" s="170"/>
    </row>
    <row r="262" spans="2:7" ht="32.1" customHeight="1" x14ac:dyDescent="0.2">
      <c r="B262" s="170"/>
      <c r="C262" s="62"/>
      <c r="D262" s="170"/>
      <c r="E262" s="169"/>
      <c r="F262" s="71" t="str">
        <f t="shared" si="3"/>
        <v/>
      </c>
      <c r="G262" s="170"/>
    </row>
    <row r="263" spans="2:7" ht="32.1" customHeight="1" x14ac:dyDescent="0.2">
      <c r="B263" s="170"/>
      <c r="C263" s="62"/>
      <c r="D263" s="170"/>
      <c r="E263" s="169"/>
      <c r="F263" s="71" t="str">
        <f t="shared" si="3"/>
        <v/>
      </c>
      <c r="G263" s="170"/>
    </row>
    <row r="264" spans="2:7" ht="32.1" customHeight="1" x14ac:dyDescent="0.2">
      <c r="B264" s="170"/>
      <c r="C264" s="62"/>
      <c r="D264" s="170"/>
      <c r="E264" s="169"/>
      <c r="F264" s="71" t="str">
        <f t="shared" si="3"/>
        <v/>
      </c>
      <c r="G264" s="170"/>
    </row>
    <row r="265" spans="2:7" ht="32.1" customHeight="1" x14ac:dyDescent="0.2">
      <c r="B265" s="170"/>
      <c r="C265" s="62"/>
      <c r="D265" s="170"/>
      <c r="E265" s="169"/>
      <c r="F265" s="71" t="str">
        <f t="shared" si="3"/>
        <v/>
      </c>
      <c r="G265" s="170"/>
    </row>
    <row r="266" spans="2:7" ht="32.1" customHeight="1" x14ac:dyDescent="0.2">
      <c r="B266" s="170"/>
      <c r="C266" s="62"/>
      <c r="D266" s="170"/>
      <c r="E266" s="169"/>
      <c r="F266" s="71" t="str">
        <f t="shared" si="3"/>
        <v/>
      </c>
      <c r="G266" s="170"/>
    </row>
    <row r="267" spans="2:7" ht="32.1" customHeight="1" x14ac:dyDescent="0.2">
      <c r="B267" s="170"/>
      <c r="C267" s="62"/>
      <c r="D267" s="170"/>
      <c r="E267" s="169"/>
      <c r="F267" s="71" t="str">
        <f t="shared" si="3"/>
        <v/>
      </c>
      <c r="G267" s="170"/>
    </row>
    <row r="268" spans="2:7" ht="32.1" customHeight="1" x14ac:dyDescent="0.2">
      <c r="B268" s="170"/>
      <c r="C268" s="62"/>
      <c r="D268" s="170"/>
      <c r="E268" s="169"/>
      <c r="F268" s="71" t="str">
        <f t="shared" si="3"/>
        <v/>
      </c>
      <c r="G268" s="170"/>
    </row>
    <row r="269" spans="2:7" ht="32.1" customHeight="1" x14ac:dyDescent="0.2">
      <c r="B269" s="170"/>
      <c r="C269" s="62"/>
      <c r="D269" s="170"/>
      <c r="E269" s="169"/>
      <c r="F269" s="71" t="str">
        <f t="shared" si="3"/>
        <v/>
      </c>
      <c r="G269" s="170"/>
    </row>
    <row r="270" spans="2:7" ht="32.1" customHeight="1" x14ac:dyDescent="0.2">
      <c r="B270" s="170"/>
      <c r="C270" s="62"/>
      <c r="D270" s="170"/>
      <c r="E270" s="169"/>
      <c r="F270" s="71" t="str">
        <f t="shared" si="3"/>
        <v/>
      </c>
      <c r="G270" s="170"/>
    </row>
    <row r="271" spans="2:7" ht="32.1" customHeight="1" x14ac:dyDescent="0.2">
      <c r="B271" s="170"/>
      <c r="C271" s="62"/>
      <c r="D271" s="170"/>
      <c r="E271" s="169"/>
      <c r="F271" s="71" t="str">
        <f t="shared" si="3"/>
        <v/>
      </c>
      <c r="G271" s="170"/>
    </row>
    <row r="272" spans="2:7" ht="32.1" customHeight="1" x14ac:dyDescent="0.2">
      <c r="B272" s="170"/>
      <c r="C272" s="62"/>
      <c r="D272" s="170"/>
      <c r="E272" s="169"/>
      <c r="F272" s="71" t="str">
        <f t="shared" si="3"/>
        <v/>
      </c>
      <c r="G272" s="170"/>
    </row>
    <row r="273" spans="2:7" ht="32.1" customHeight="1" x14ac:dyDescent="0.2">
      <c r="B273" s="170"/>
      <c r="C273" s="62"/>
      <c r="D273" s="170"/>
      <c r="E273" s="169"/>
      <c r="F273" s="71" t="str">
        <f t="shared" si="3"/>
        <v/>
      </c>
      <c r="G273" s="170"/>
    </row>
    <row r="274" spans="2:7" ht="32.1" customHeight="1" x14ac:dyDescent="0.2">
      <c r="B274" s="170"/>
      <c r="C274" s="62"/>
      <c r="D274" s="170"/>
      <c r="E274" s="169"/>
      <c r="F274" s="71" t="str">
        <f t="shared" ref="F274:F335" si="4">IF(D274="","", IF(D274="Aucune anomalie observée","Conforme","Non conforme"))</f>
        <v/>
      </c>
      <c r="G274" s="170"/>
    </row>
    <row r="275" spans="2:7" ht="32.1" customHeight="1" x14ac:dyDescent="0.2">
      <c r="B275" s="170"/>
      <c r="C275" s="62"/>
      <c r="D275" s="170"/>
      <c r="E275" s="169"/>
      <c r="F275" s="71" t="str">
        <f t="shared" si="4"/>
        <v/>
      </c>
      <c r="G275" s="170"/>
    </row>
    <row r="276" spans="2:7" ht="32.1" customHeight="1" x14ac:dyDescent="0.2">
      <c r="B276" s="170"/>
      <c r="C276" s="62"/>
      <c r="D276" s="170"/>
      <c r="E276" s="169"/>
      <c r="F276" s="71" t="str">
        <f t="shared" si="4"/>
        <v/>
      </c>
      <c r="G276" s="170"/>
    </row>
    <row r="277" spans="2:7" ht="32.1" customHeight="1" x14ac:dyDescent="0.2">
      <c r="B277" s="170"/>
      <c r="C277" s="62"/>
      <c r="D277" s="170"/>
      <c r="E277" s="169"/>
      <c r="F277" s="71" t="str">
        <f t="shared" si="4"/>
        <v/>
      </c>
      <c r="G277" s="170"/>
    </row>
    <row r="278" spans="2:7" ht="32.1" customHeight="1" x14ac:dyDescent="0.2">
      <c r="B278" s="170"/>
      <c r="C278" s="62"/>
      <c r="D278" s="170"/>
      <c r="E278" s="169"/>
      <c r="F278" s="71" t="str">
        <f t="shared" si="4"/>
        <v/>
      </c>
      <c r="G278" s="170"/>
    </row>
    <row r="279" spans="2:7" ht="32.1" customHeight="1" x14ac:dyDescent="0.2">
      <c r="B279" s="170"/>
      <c r="C279" s="62"/>
      <c r="D279" s="170"/>
      <c r="E279" s="169"/>
      <c r="F279" s="71" t="str">
        <f t="shared" si="4"/>
        <v/>
      </c>
      <c r="G279" s="170"/>
    </row>
    <row r="280" spans="2:7" ht="32.1" customHeight="1" x14ac:dyDescent="0.2">
      <c r="B280" s="170"/>
      <c r="C280" s="62"/>
      <c r="D280" s="170"/>
      <c r="E280" s="169"/>
      <c r="F280" s="71" t="str">
        <f t="shared" si="4"/>
        <v/>
      </c>
      <c r="G280" s="170"/>
    </row>
    <row r="281" spans="2:7" ht="32.1" customHeight="1" x14ac:dyDescent="0.2">
      <c r="B281" s="170"/>
      <c r="C281" s="62"/>
      <c r="D281" s="170"/>
      <c r="E281" s="169"/>
      <c r="F281" s="71" t="str">
        <f t="shared" si="4"/>
        <v/>
      </c>
      <c r="G281" s="170"/>
    </row>
    <row r="282" spans="2:7" ht="32.1" customHeight="1" x14ac:dyDescent="0.2">
      <c r="B282" s="170"/>
      <c r="C282" s="62"/>
      <c r="D282" s="170"/>
      <c r="E282" s="169"/>
      <c r="F282" s="71" t="str">
        <f t="shared" si="4"/>
        <v/>
      </c>
      <c r="G282" s="170"/>
    </row>
    <row r="283" spans="2:7" ht="32.1" customHeight="1" x14ac:dyDescent="0.2">
      <c r="B283" s="170"/>
      <c r="C283" s="62"/>
      <c r="D283" s="170"/>
      <c r="E283" s="169"/>
      <c r="F283" s="71" t="str">
        <f t="shared" si="4"/>
        <v/>
      </c>
      <c r="G283" s="170"/>
    </row>
    <row r="284" spans="2:7" ht="32.1" customHeight="1" x14ac:dyDescent="0.2">
      <c r="B284" s="170"/>
      <c r="C284" s="62"/>
      <c r="D284" s="170"/>
      <c r="E284" s="169"/>
      <c r="F284" s="71" t="str">
        <f t="shared" si="4"/>
        <v/>
      </c>
      <c r="G284" s="170"/>
    </row>
    <row r="285" spans="2:7" ht="32.1" customHeight="1" x14ac:dyDescent="0.2">
      <c r="B285" s="170"/>
      <c r="C285" s="62"/>
      <c r="D285" s="170"/>
      <c r="E285" s="169"/>
      <c r="F285" s="71" t="str">
        <f t="shared" si="4"/>
        <v/>
      </c>
      <c r="G285" s="170"/>
    </row>
    <row r="286" spans="2:7" ht="32.1" customHeight="1" x14ac:dyDescent="0.2">
      <c r="B286" s="170"/>
      <c r="C286" s="62"/>
      <c r="D286" s="170"/>
      <c r="E286" s="169"/>
      <c r="F286" s="71" t="str">
        <f t="shared" si="4"/>
        <v/>
      </c>
      <c r="G286" s="170"/>
    </row>
    <row r="287" spans="2:7" ht="32.1" customHeight="1" x14ac:dyDescent="0.2">
      <c r="B287" s="170"/>
      <c r="C287" s="62"/>
      <c r="D287" s="170"/>
      <c r="E287" s="169"/>
      <c r="F287" s="71" t="str">
        <f t="shared" si="4"/>
        <v/>
      </c>
      <c r="G287" s="170"/>
    </row>
    <row r="288" spans="2:7" ht="32.1" customHeight="1" x14ac:dyDescent="0.2">
      <c r="B288" s="170"/>
      <c r="C288" s="62"/>
      <c r="D288" s="170"/>
      <c r="E288" s="169"/>
      <c r="F288" s="71" t="str">
        <f t="shared" si="4"/>
        <v/>
      </c>
      <c r="G288" s="170"/>
    </row>
    <row r="289" spans="2:7" ht="32.1" customHeight="1" x14ac:dyDescent="0.2">
      <c r="B289" s="170"/>
      <c r="C289" s="62"/>
      <c r="D289" s="170"/>
      <c r="E289" s="169"/>
      <c r="F289" s="71" t="str">
        <f t="shared" si="4"/>
        <v/>
      </c>
      <c r="G289" s="170"/>
    </row>
    <row r="290" spans="2:7" ht="32.1" customHeight="1" x14ac:dyDescent="0.2">
      <c r="B290" s="170"/>
      <c r="C290" s="62"/>
      <c r="D290" s="170"/>
      <c r="E290" s="169"/>
      <c r="F290" s="71" t="str">
        <f t="shared" si="4"/>
        <v/>
      </c>
      <c r="G290" s="170"/>
    </row>
    <row r="291" spans="2:7" ht="32.1" customHeight="1" x14ac:dyDescent="0.2">
      <c r="B291" s="170"/>
      <c r="C291" s="62"/>
      <c r="D291" s="170"/>
      <c r="E291" s="169"/>
      <c r="F291" s="71" t="str">
        <f t="shared" si="4"/>
        <v/>
      </c>
      <c r="G291" s="170"/>
    </row>
    <row r="292" spans="2:7" ht="32.1" customHeight="1" x14ac:dyDescent="0.2">
      <c r="B292" s="170"/>
      <c r="C292" s="62"/>
      <c r="D292" s="170"/>
      <c r="E292" s="169"/>
      <c r="F292" s="71" t="str">
        <f t="shared" si="4"/>
        <v/>
      </c>
      <c r="G292" s="170"/>
    </row>
    <row r="293" spans="2:7" ht="32.1" customHeight="1" x14ac:dyDescent="0.2">
      <c r="B293" s="170"/>
      <c r="C293" s="62"/>
      <c r="D293" s="170"/>
      <c r="E293" s="169"/>
      <c r="F293" s="71" t="str">
        <f t="shared" si="4"/>
        <v/>
      </c>
      <c r="G293" s="170"/>
    </row>
    <row r="294" spans="2:7" ht="32.1" customHeight="1" x14ac:dyDescent="0.2">
      <c r="B294" s="170"/>
      <c r="C294" s="62"/>
      <c r="D294" s="170"/>
      <c r="E294" s="169"/>
      <c r="F294" s="71" t="str">
        <f t="shared" si="4"/>
        <v/>
      </c>
      <c r="G294" s="170"/>
    </row>
    <row r="295" spans="2:7" ht="32.1" customHeight="1" x14ac:dyDescent="0.2">
      <c r="B295" s="170"/>
      <c r="C295" s="62"/>
      <c r="D295" s="170"/>
      <c r="E295" s="169"/>
      <c r="F295" s="71" t="str">
        <f t="shared" si="4"/>
        <v/>
      </c>
      <c r="G295" s="170"/>
    </row>
    <row r="296" spans="2:7" ht="32.1" customHeight="1" x14ac:dyDescent="0.2">
      <c r="B296" s="170"/>
      <c r="C296" s="62"/>
      <c r="D296" s="170"/>
      <c r="E296" s="169"/>
      <c r="F296" s="71" t="str">
        <f t="shared" si="4"/>
        <v/>
      </c>
      <c r="G296" s="170"/>
    </row>
    <row r="297" spans="2:7" ht="32.1" customHeight="1" x14ac:dyDescent="0.2">
      <c r="B297" s="170"/>
      <c r="C297" s="62"/>
      <c r="D297" s="170"/>
      <c r="E297" s="169"/>
      <c r="F297" s="71" t="str">
        <f t="shared" si="4"/>
        <v/>
      </c>
      <c r="G297" s="170"/>
    </row>
    <row r="298" spans="2:7" ht="32.1" customHeight="1" x14ac:dyDescent="0.2">
      <c r="B298" s="170"/>
      <c r="C298" s="62"/>
      <c r="D298" s="170"/>
      <c r="E298" s="169"/>
      <c r="F298" s="71" t="str">
        <f t="shared" si="4"/>
        <v/>
      </c>
      <c r="G298" s="170"/>
    </row>
    <row r="299" spans="2:7" ht="32.1" customHeight="1" x14ac:dyDescent="0.2">
      <c r="B299" s="170"/>
      <c r="C299" s="62"/>
      <c r="D299" s="170"/>
      <c r="E299" s="169"/>
      <c r="F299" s="71" t="str">
        <f t="shared" si="4"/>
        <v/>
      </c>
      <c r="G299" s="170"/>
    </row>
    <row r="300" spans="2:7" ht="32.1" customHeight="1" x14ac:dyDescent="0.2">
      <c r="B300" s="170"/>
      <c r="C300" s="62"/>
      <c r="D300" s="170"/>
      <c r="E300" s="169"/>
      <c r="F300" s="71" t="str">
        <f t="shared" si="4"/>
        <v/>
      </c>
      <c r="G300" s="170"/>
    </row>
    <row r="301" spans="2:7" ht="32.1" customHeight="1" x14ac:dyDescent="0.2">
      <c r="B301" s="170"/>
      <c r="C301" s="62"/>
      <c r="D301" s="170"/>
      <c r="E301" s="169"/>
      <c r="F301" s="71" t="str">
        <f t="shared" si="4"/>
        <v/>
      </c>
      <c r="G301" s="170"/>
    </row>
    <row r="302" spans="2:7" ht="32.1" customHeight="1" x14ac:dyDescent="0.2">
      <c r="B302" s="170"/>
      <c r="C302" s="62"/>
      <c r="D302" s="170"/>
      <c r="E302" s="169"/>
      <c r="F302" s="71" t="str">
        <f t="shared" si="4"/>
        <v/>
      </c>
      <c r="G302" s="170"/>
    </row>
    <row r="303" spans="2:7" ht="32.1" customHeight="1" x14ac:dyDescent="0.2">
      <c r="B303" s="170"/>
      <c r="C303" s="62"/>
      <c r="D303" s="170"/>
      <c r="E303" s="169"/>
      <c r="F303" s="71" t="str">
        <f t="shared" si="4"/>
        <v/>
      </c>
      <c r="G303" s="170"/>
    </row>
    <row r="304" spans="2:7" ht="32.1" customHeight="1" x14ac:dyDescent="0.2">
      <c r="B304" s="170"/>
      <c r="C304" s="62"/>
      <c r="D304" s="170"/>
      <c r="E304" s="169"/>
      <c r="F304" s="71" t="str">
        <f t="shared" si="4"/>
        <v/>
      </c>
      <c r="G304" s="170"/>
    </row>
    <row r="305" spans="2:7" ht="32.1" customHeight="1" x14ac:dyDescent="0.2">
      <c r="B305" s="170"/>
      <c r="C305" s="62"/>
      <c r="D305" s="170"/>
      <c r="E305" s="169"/>
      <c r="F305" s="71" t="str">
        <f t="shared" si="4"/>
        <v/>
      </c>
      <c r="G305" s="170"/>
    </row>
    <row r="306" spans="2:7" ht="32.1" customHeight="1" x14ac:dyDescent="0.2">
      <c r="B306" s="170"/>
      <c r="C306" s="62"/>
      <c r="D306" s="170"/>
      <c r="E306" s="169"/>
      <c r="F306" s="71" t="str">
        <f t="shared" si="4"/>
        <v/>
      </c>
      <c r="G306" s="170"/>
    </row>
    <row r="307" spans="2:7" ht="32.1" customHeight="1" x14ac:dyDescent="0.2">
      <c r="B307" s="170"/>
      <c r="C307" s="62"/>
      <c r="D307" s="170"/>
      <c r="E307" s="169"/>
      <c r="F307" s="71" t="str">
        <f t="shared" si="4"/>
        <v/>
      </c>
      <c r="G307" s="170"/>
    </row>
    <row r="308" spans="2:7" ht="32.1" customHeight="1" x14ac:dyDescent="0.2">
      <c r="B308" s="170"/>
      <c r="C308" s="62"/>
      <c r="D308" s="170"/>
      <c r="E308" s="169"/>
      <c r="F308" s="71" t="str">
        <f t="shared" si="4"/>
        <v/>
      </c>
      <c r="G308" s="170"/>
    </row>
    <row r="309" spans="2:7" ht="32.1" customHeight="1" x14ac:dyDescent="0.2">
      <c r="B309" s="170"/>
      <c r="C309" s="62"/>
      <c r="D309" s="170"/>
      <c r="E309" s="169"/>
      <c r="F309" s="71" t="str">
        <f t="shared" si="4"/>
        <v/>
      </c>
      <c r="G309" s="170"/>
    </row>
    <row r="310" spans="2:7" ht="32.1" customHeight="1" x14ac:dyDescent="0.2">
      <c r="B310" s="170"/>
      <c r="C310" s="62"/>
      <c r="D310" s="170"/>
      <c r="E310" s="169"/>
      <c r="F310" s="71" t="str">
        <f t="shared" si="4"/>
        <v/>
      </c>
      <c r="G310" s="170"/>
    </row>
    <row r="311" spans="2:7" ht="32.1" customHeight="1" x14ac:dyDescent="0.2">
      <c r="B311" s="170"/>
      <c r="C311" s="62"/>
      <c r="D311" s="170"/>
      <c r="E311" s="169"/>
      <c r="F311" s="71" t="str">
        <f t="shared" si="4"/>
        <v/>
      </c>
      <c r="G311" s="170"/>
    </row>
    <row r="312" spans="2:7" ht="32.1" customHeight="1" x14ac:dyDescent="0.2">
      <c r="B312" s="170"/>
      <c r="C312" s="62"/>
      <c r="D312" s="170"/>
      <c r="E312" s="169"/>
      <c r="F312" s="71" t="str">
        <f t="shared" si="4"/>
        <v/>
      </c>
      <c r="G312" s="170"/>
    </row>
    <row r="313" spans="2:7" ht="32.1" customHeight="1" x14ac:dyDescent="0.2">
      <c r="B313" s="170"/>
      <c r="C313" s="62"/>
      <c r="D313" s="170"/>
      <c r="E313" s="169"/>
      <c r="F313" s="71" t="str">
        <f t="shared" si="4"/>
        <v/>
      </c>
      <c r="G313" s="170"/>
    </row>
    <row r="314" spans="2:7" ht="32.1" customHeight="1" x14ac:dyDescent="0.2">
      <c r="B314" s="170"/>
      <c r="C314" s="62"/>
      <c r="D314" s="170"/>
      <c r="E314" s="169"/>
      <c r="F314" s="71" t="str">
        <f t="shared" si="4"/>
        <v/>
      </c>
      <c r="G314" s="170"/>
    </row>
    <row r="315" spans="2:7" ht="32.1" customHeight="1" x14ac:dyDescent="0.2">
      <c r="B315" s="170"/>
      <c r="C315" s="62"/>
      <c r="D315" s="170"/>
      <c r="E315" s="169"/>
      <c r="F315" s="71" t="str">
        <f t="shared" si="4"/>
        <v/>
      </c>
      <c r="G315" s="170"/>
    </row>
    <row r="316" spans="2:7" ht="30.75" customHeight="1" x14ac:dyDescent="0.2">
      <c r="B316" s="170"/>
      <c r="C316" s="62"/>
      <c r="D316" s="170"/>
      <c r="E316" s="169"/>
      <c r="F316" s="71" t="str">
        <f t="shared" si="4"/>
        <v/>
      </c>
      <c r="G316" s="170"/>
    </row>
    <row r="317" spans="2:7" ht="32.1" customHeight="1" x14ac:dyDescent="0.2">
      <c r="B317" s="170"/>
      <c r="C317" s="62"/>
      <c r="D317" s="170"/>
      <c r="E317" s="169"/>
      <c r="F317" s="71" t="str">
        <f t="shared" si="4"/>
        <v/>
      </c>
      <c r="G317" s="170"/>
    </row>
    <row r="318" spans="2:7" ht="32.1" customHeight="1" x14ac:dyDescent="0.2">
      <c r="B318" s="170"/>
      <c r="C318" s="62"/>
      <c r="D318" s="170"/>
      <c r="E318" s="169"/>
      <c r="F318" s="71" t="str">
        <f t="shared" si="4"/>
        <v/>
      </c>
      <c r="G318" s="170"/>
    </row>
    <row r="319" spans="2:7" ht="32.1" customHeight="1" x14ac:dyDescent="0.2">
      <c r="B319" s="170"/>
      <c r="C319" s="62"/>
      <c r="D319" s="170"/>
      <c r="E319" s="169"/>
      <c r="F319" s="71" t="str">
        <f t="shared" si="4"/>
        <v/>
      </c>
      <c r="G319" s="170"/>
    </row>
    <row r="320" spans="2:7" ht="32.1" customHeight="1" x14ac:dyDescent="0.2">
      <c r="B320" s="170"/>
      <c r="C320" s="62"/>
      <c r="D320" s="170"/>
      <c r="E320" s="169"/>
      <c r="F320" s="71" t="str">
        <f t="shared" si="4"/>
        <v/>
      </c>
      <c r="G320" s="170"/>
    </row>
    <row r="321" spans="2:7" ht="32.1" customHeight="1" x14ac:dyDescent="0.2">
      <c r="B321" s="170"/>
      <c r="C321" s="62"/>
      <c r="D321" s="170"/>
      <c r="E321" s="169"/>
      <c r="F321" s="71" t="str">
        <f t="shared" si="4"/>
        <v/>
      </c>
      <c r="G321" s="170"/>
    </row>
    <row r="322" spans="2:7" ht="32.1" customHeight="1" x14ac:dyDescent="0.2">
      <c r="B322" s="170"/>
      <c r="C322" s="62"/>
      <c r="D322" s="170"/>
      <c r="E322" s="169"/>
      <c r="F322" s="71" t="str">
        <f t="shared" si="4"/>
        <v/>
      </c>
      <c r="G322" s="170"/>
    </row>
    <row r="323" spans="2:7" ht="32.1" customHeight="1" x14ac:dyDescent="0.2">
      <c r="B323" s="170"/>
      <c r="C323" s="62"/>
      <c r="D323" s="170"/>
      <c r="E323" s="169"/>
      <c r="F323" s="71" t="str">
        <f t="shared" si="4"/>
        <v/>
      </c>
      <c r="G323" s="170"/>
    </row>
    <row r="324" spans="2:7" ht="32.1" customHeight="1" x14ac:dyDescent="0.2">
      <c r="B324" s="170"/>
      <c r="C324" s="62"/>
      <c r="D324" s="170"/>
      <c r="E324" s="169"/>
      <c r="F324" s="71" t="str">
        <f t="shared" si="4"/>
        <v/>
      </c>
      <c r="G324" s="170"/>
    </row>
    <row r="325" spans="2:7" ht="32.1" customHeight="1" x14ac:dyDescent="0.2">
      <c r="B325" s="170"/>
      <c r="C325" s="62"/>
      <c r="D325" s="170"/>
      <c r="E325" s="169"/>
      <c r="F325" s="71" t="str">
        <f t="shared" si="4"/>
        <v/>
      </c>
      <c r="G325" s="170"/>
    </row>
    <row r="326" spans="2:7" ht="32.1" customHeight="1" x14ac:dyDescent="0.2">
      <c r="B326" s="170"/>
      <c r="C326" s="62"/>
      <c r="D326" s="170"/>
      <c r="E326" s="169"/>
      <c r="F326" s="71" t="str">
        <f t="shared" si="4"/>
        <v/>
      </c>
      <c r="G326" s="170"/>
    </row>
    <row r="327" spans="2:7" ht="32.1" customHeight="1" x14ac:dyDescent="0.2">
      <c r="B327" s="170"/>
      <c r="C327" s="62"/>
      <c r="D327" s="170"/>
      <c r="E327" s="169"/>
      <c r="F327" s="71" t="str">
        <f t="shared" si="4"/>
        <v/>
      </c>
      <c r="G327" s="170"/>
    </row>
    <row r="328" spans="2:7" ht="32.1" customHeight="1" x14ac:dyDescent="0.2">
      <c r="B328" s="170"/>
      <c r="C328" s="62"/>
      <c r="D328" s="170"/>
      <c r="E328" s="169"/>
      <c r="F328" s="71" t="str">
        <f t="shared" si="4"/>
        <v/>
      </c>
      <c r="G328" s="170"/>
    </row>
    <row r="329" spans="2:7" ht="32.1" customHeight="1" x14ac:dyDescent="0.2">
      <c r="B329" s="170"/>
      <c r="C329" s="62"/>
      <c r="D329" s="170"/>
      <c r="E329" s="169"/>
      <c r="F329" s="71" t="str">
        <f t="shared" si="4"/>
        <v/>
      </c>
      <c r="G329" s="170"/>
    </row>
    <row r="330" spans="2:7" ht="32.1" customHeight="1" x14ac:dyDescent="0.2">
      <c r="B330" s="170"/>
      <c r="C330" s="62"/>
      <c r="D330" s="170"/>
      <c r="E330" s="169"/>
      <c r="F330" s="71" t="str">
        <f t="shared" si="4"/>
        <v/>
      </c>
      <c r="G330" s="170"/>
    </row>
    <row r="331" spans="2:7" ht="32.1" customHeight="1" x14ac:dyDescent="0.2">
      <c r="B331" s="170"/>
      <c r="C331" s="62"/>
      <c r="D331" s="170"/>
      <c r="E331" s="169"/>
      <c r="F331" s="71" t="str">
        <f t="shared" si="4"/>
        <v/>
      </c>
      <c r="G331" s="170"/>
    </row>
    <row r="332" spans="2:7" ht="32.1" customHeight="1" x14ac:dyDescent="0.2">
      <c r="B332" s="170"/>
      <c r="C332" s="62"/>
      <c r="D332" s="170"/>
      <c r="E332" s="169"/>
      <c r="F332" s="71" t="str">
        <f t="shared" si="4"/>
        <v/>
      </c>
      <c r="G332" s="170"/>
    </row>
    <row r="333" spans="2:7" ht="32.1" customHeight="1" x14ac:dyDescent="0.2">
      <c r="B333" s="170"/>
      <c r="C333" s="62"/>
      <c r="D333" s="170"/>
      <c r="E333" s="169"/>
      <c r="F333" s="71" t="str">
        <f t="shared" si="4"/>
        <v/>
      </c>
      <c r="G333" s="170"/>
    </row>
    <row r="334" spans="2:7" ht="32.1" customHeight="1" x14ac:dyDescent="0.2">
      <c r="B334" s="170"/>
      <c r="C334" s="62"/>
      <c r="D334" s="170"/>
      <c r="E334" s="169"/>
      <c r="F334" s="71" t="str">
        <f t="shared" si="4"/>
        <v/>
      </c>
      <c r="G334" s="170"/>
    </row>
    <row r="335" spans="2:7" ht="32.1" customHeight="1" x14ac:dyDescent="0.2">
      <c r="B335" s="170"/>
      <c r="C335" s="62"/>
      <c r="D335" s="170"/>
      <c r="E335" s="169"/>
      <c r="F335" s="71" t="str">
        <f t="shared" si="4"/>
        <v/>
      </c>
      <c r="G335" s="170"/>
    </row>
    <row r="336" spans="2:7" ht="32.1" customHeight="1" x14ac:dyDescent="0.2">
      <c r="B336" s="170"/>
      <c r="C336" s="62"/>
      <c r="D336" s="170"/>
      <c r="E336" s="169"/>
      <c r="F336" s="71" t="str">
        <f t="shared" ref="F336:F399" si="5">IF(D336="","", IF(D336="Aucune anomalie observée","Conforme","Non conforme"))</f>
        <v/>
      </c>
      <c r="G336" s="170"/>
    </row>
    <row r="337" spans="2:7" ht="32.1" customHeight="1" x14ac:dyDescent="0.2">
      <c r="B337" s="170"/>
      <c r="C337" s="62"/>
      <c r="D337" s="170"/>
      <c r="E337" s="169"/>
      <c r="F337" s="71" t="str">
        <f t="shared" si="5"/>
        <v/>
      </c>
      <c r="G337" s="170"/>
    </row>
    <row r="338" spans="2:7" ht="32.1" customHeight="1" x14ac:dyDescent="0.2">
      <c r="B338" s="170"/>
      <c r="C338" s="62"/>
      <c r="D338" s="170"/>
      <c r="E338" s="169"/>
      <c r="F338" s="71" t="str">
        <f t="shared" si="5"/>
        <v/>
      </c>
      <c r="G338" s="170"/>
    </row>
    <row r="339" spans="2:7" ht="32.1" customHeight="1" x14ac:dyDescent="0.2">
      <c r="B339" s="170"/>
      <c r="C339" s="62"/>
      <c r="D339" s="170"/>
      <c r="E339" s="169"/>
      <c r="F339" s="71" t="str">
        <f t="shared" si="5"/>
        <v/>
      </c>
      <c r="G339" s="170"/>
    </row>
    <row r="340" spans="2:7" ht="32.1" customHeight="1" x14ac:dyDescent="0.2">
      <c r="B340" s="170"/>
      <c r="C340" s="62"/>
      <c r="D340" s="170"/>
      <c r="E340" s="169"/>
      <c r="F340" s="71" t="str">
        <f t="shared" si="5"/>
        <v/>
      </c>
      <c r="G340" s="170"/>
    </row>
    <row r="341" spans="2:7" ht="32.1" customHeight="1" x14ac:dyDescent="0.2">
      <c r="B341" s="170"/>
      <c r="C341" s="62"/>
      <c r="D341" s="170"/>
      <c r="E341" s="169"/>
      <c r="F341" s="71" t="str">
        <f t="shared" si="5"/>
        <v/>
      </c>
      <c r="G341" s="170"/>
    </row>
    <row r="342" spans="2:7" ht="32.1" customHeight="1" x14ac:dyDescent="0.2">
      <c r="B342" s="170"/>
      <c r="C342" s="62"/>
      <c r="D342" s="170"/>
      <c r="E342" s="169"/>
      <c r="F342" s="71" t="str">
        <f t="shared" si="5"/>
        <v/>
      </c>
      <c r="G342" s="170"/>
    </row>
    <row r="343" spans="2:7" ht="32.1" customHeight="1" x14ac:dyDescent="0.2">
      <c r="B343" s="170"/>
      <c r="C343" s="62"/>
      <c r="D343" s="170"/>
      <c r="E343" s="169"/>
      <c r="F343" s="71" t="str">
        <f t="shared" si="5"/>
        <v/>
      </c>
      <c r="G343" s="170"/>
    </row>
    <row r="344" spans="2:7" ht="32.1" customHeight="1" x14ac:dyDescent="0.2">
      <c r="B344" s="170"/>
      <c r="C344" s="62"/>
      <c r="D344" s="170"/>
      <c r="E344" s="169"/>
      <c r="F344" s="71" t="str">
        <f t="shared" si="5"/>
        <v/>
      </c>
      <c r="G344" s="170"/>
    </row>
    <row r="345" spans="2:7" ht="32.1" customHeight="1" x14ac:dyDescent="0.2">
      <c r="B345" s="170"/>
      <c r="C345" s="62"/>
      <c r="D345" s="170"/>
      <c r="E345" s="169"/>
      <c r="F345" s="71" t="str">
        <f t="shared" si="5"/>
        <v/>
      </c>
      <c r="G345" s="170"/>
    </row>
    <row r="346" spans="2:7" ht="32.1" customHeight="1" x14ac:dyDescent="0.2">
      <c r="B346" s="170"/>
      <c r="C346" s="62"/>
      <c r="D346" s="170"/>
      <c r="E346" s="169"/>
      <c r="F346" s="71" t="str">
        <f t="shared" si="5"/>
        <v/>
      </c>
      <c r="G346" s="170"/>
    </row>
    <row r="347" spans="2:7" ht="32.1" customHeight="1" x14ac:dyDescent="0.2">
      <c r="B347" s="170"/>
      <c r="C347" s="62"/>
      <c r="D347" s="170"/>
      <c r="E347" s="169"/>
      <c r="F347" s="71" t="str">
        <f t="shared" si="5"/>
        <v/>
      </c>
      <c r="G347" s="170"/>
    </row>
    <row r="348" spans="2:7" ht="32.1" customHeight="1" x14ac:dyDescent="0.2">
      <c r="B348" s="170"/>
      <c r="C348" s="62"/>
      <c r="D348" s="170"/>
      <c r="E348" s="169"/>
      <c r="F348" s="71" t="str">
        <f t="shared" si="5"/>
        <v/>
      </c>
      <c r="G348" s="170"/>
    </row>
    <row r="349" spans="2:7" ht="32.1" customHeight="1" x14ac:dyDescent="0.2">
      <c r="B349" s="170"/>
      <c r="C349" s="62"/>
      <c r="D349" s="170"/>
      <c r="E349" s="169"/>
      <c r="F349" s="71" t="str">
        <f t="shared" si="5"/>
        <v/>
      </c>
      <c r="G349" s="170"/>
    </row>
    <row r="350" spans="2:7" ht="32.1" customHeight="1" x14ac:dyDescent="0.2">
      <c r="B350" s="170"/>
      <c r="C350" s="62"/>
      <c r="D350" s="170"/>
      <c r="E350" s="169"/>
      <c r="F350" s="71" t="str">
        <f t="shared" si="5"/>
        <v/>
      </c>
      <c r="G350" s="170"/>
    </row>
    <row r="351" spans="2:7" ht="32.1" customHeight="1" x14ac:dyDescent="0.2">
      <c r="B351" s="170"/>
      <c r="C351" s="62"/>
      <c r="D351" s="170"/>
      <c r="E351" s="169"/>
      <c r="F351" s="71" t="str">
        <f t="shared" si="5"/>
        <v/>
      </c>
      <c r="G351" s="170"/>
    </row>
    <row r="352" spans="2:7" ht="32.1" customHeight="1" x14ac:dyDescent="0.2">
      <c r="B352" s="170"/>
      <c r="C352" s="62"/>
      <c r="D352" s="170"/>
      <c r="E352" s="169"/>
      <c r="F352" s="71" t="str">
        <f t="shared" si="5"/>
        <v/>
      </c>
      <c r="G352" s="170"/>
    </row>
    <row r="353" spans="2:7" ht="32.1" customHeight="1" x14ac:dyDescent="0.2">
      <c r="B353" s="170"/>
      <c r="C353" s="62"/>
      <c r="D353" s="170"/>
      <c r="E353" s="169"/>
      <c r="F353" s="71" t="str">
        <f t="shared" si="5"/>
        <v/>
      </c>
      <c r="G353" s="170"/>
    </row>
    <row r="354" spans="2:7" ht="32.1" customHeight="1" x14ac:dyDescent="0.2">
      <c r="B354" s="170"/>
      <c r="C354" s="62"/>
      <c r="D354" s="170"/>
      <c r="E354" s="169"/>
      <c r="F354" s="71" t="str">
        <f t="shared" si="5"/>
        <v/>
      </c>
      <c r="G354" s="170"/>
    </row>
    <row r="355" spans="2:7" ht="32.1" customHeight="1" x14ac:dyDescent="0.2">
      <c r="B355" s="170"/>
      <c r="C355" s="62"/>
      <c r="D355" s="170"/>
      <c r="E355" s="169"/>
      <c r="F355" s="71" t="str">
        <f t="shared" si="5"/>
        <v/>
      </c>
      <c r="G355" s="170"/>
    </row>
    <row r="356" spans="2:7" ht="32.1" customHeight="1" x14ac:dyDescent="0.2">
      <c r="B356" s="170"/>
      <c r="C356" s="62"/>
      <c r="D356" s="170"/>
      <c r="E356" s="169"/>
      <c r="F356" s="71" t="str">
        <f t="shared" si="5"/>
        <v/>
      </c>
      <c r="G356" s="170"/>
    </row>
    <row r="357" spans="2:7" ht="32.1" customHeight="1" x14ac:dyDescent="0.2">
      <c r="B357" s="170"/>
      <c r="C357" s="62"/>
      <c r="D357" s="170"/>
      <c r="E357" s="169"/>
      <c r="F357" s="71" t="str">
        <f t="shared" si="5"/>
        <v/>
      </c>
      <c r="G357" s="170"/>
    </row>
    <row r="358" spans="2:7" ht="32.1" customHeight="1" x14ac:dyDescent="0.2">
      <c r="B358" s="170"/>
      <c r="C358" s="62"/>
      <c r="D358" s="170"/>
      <c r="E358" s="169"/>
      <c r="F358" s="71" t="str">
        <f t="shared" si="5"/>
        <v/>
      </c>
      <c r="G358" s="170"/>
    </row>
    <row r="359" spans="2:7" ht="32.1" customHeight="1" x14ac:dyDescent="0.2">
      <c r="B359" s="170"/>
      <c r="C359" s="62"/>
      <c r="D359" s="170"/>
      <c r="E359" s="169"/>
      <c r="F359" s="71" t="str">
        <f t="shared" si="5"/>
        <v/>
      </c>
      <c r="G359" s="170"/>
    </row>
    <row r="360" spans="2:7" ht="32.1" customHeight="1" x14ac:dyDescent="0.2">
      <c r="B360" s="170"/>
      <c r="C360" s="62"/>
      <c r="D360" s="170"/>
      <c r="E360" s="169"/>
      <c r="F360" s="71" t="str">
        <f t="shared" si="5"/>
        <v/>
      </c>
      <c r="G360" s="170"/>
    </row>
    <row r="361" spans="2:7" ht="32.1" customHeight="1" x14ac:dyDescent="0.2">
      <c r="B361" s="170"/>
      <c r="C361" s="62"/>
      <c r="D361" s="170"/>
      <c r="E361" s="169"/>
      <c r="F361" s="71" t="str">
        <f t="shared" si="5"/>
        <v/>
      </c>
      <c r="G361" s="170"/>
    </row>
    <row r="362" spans="2:7" ht="32.1" customHeight="1" x14ac:dyDescent="0.2">
      <c r="B362" s="170"/>
      <c r="C362" s="62"/>
      <c r="D362" s="170"/>
      <c r="E362" s="169"/>
      <c r="F362" s="71" t="str">
        <f t="shared" si="5"/>
        <v/>
      </c>
      <c r="G362" s="170"/>
    </row>
    <row r="363" spans="2:7" ht="32.1" customHeight="1" x14ac:dyDescent="0.2">
      <c r="B363" s="170"/>
      <c r="C363" s="62"/>
      <c r="D363" s="170"/>
      <c r="E363" s="169"/>
      <c r="F363" s="71" t="str">
        <f t="shared" si="5"/>
        <v/>
      </c>
      <c r="G363" s="170"/>
    </row>
    <row r="364" spans="2:7" ht="32.1" customHeight="1" x14ac:dyDescent="0.2">
      <c r="B364" s="170"/>
      <c r="C364" s="62"/>
      <c r="D364" s="170"/>
      <c r="E364" s="169"/>
      <c r="F364" s="71" t="str">
        <f t="shared" si="5"/>
        <v/>
      </c>
      <c r="G364" s="170"/>
    </row>
    <row r="365" spans="2:7" ht="32.1" customHeight="1" x14ac:dyDescent="0.2">
      <c r="B365" s="170"/>
      <c r="C365" s="62"/>
      <c r="D365" s="170"/>
      <c r="E365" s="169"/>
      <c r="F365" s="71" t="str">
        <f t="shared" si="5"/>
        <v/>
      </c>
      <c r="G365" s="170"/>
    </row>
    <row r="366" spans="2:7" ht="32.1" customHeight="1" x14ac:dyDescent="0.2">
      <c r="B366" s="170"/>
      <c r="C366" s="62"/>
      <c r="D366" s="170"/>
      <c r="E366" s="169"/>
      <c r="F366" s="71" t="str">
        <f t="shared" si="5"/>
        <v/>
      </c>
      <c r="G366" s="170"/>
    </row>
    <row r="367" spans="2:7" ht="32.1" customHeight="1" x14ac:dyDescent="0.2">
      <c r="B367" s="170"/>
      <c r="C367" s="62"/>
      <c r="D367" s="170"/>
      <c r="E367" s="169"/>
      <c r="F367" s="71" t="str">
        <f t="shared" si="5"/>
        <v/>
      </c>
      <c r="G367" s="170"/>
    </row>
    <row r="368" spans="2:7" ht="32.1" customHeight="1" x14ac:dyDescent="0.2">
      <c r="B368" s="170"/>
      <c r="C368" s="62"/>
      <c r="D368" s="170"/>
      <c r="E368" s="169"/>
      <c r="F368" s="71" t="str">
        <f t="shared" si="5"/>
        <v/>
      </c>
      <c r="G368" s="170"/>
    </row>
    <row r="369" spans="2:7" ht="32.1" customHeight="1" x14ac:dyDescent="0.2">
      <c r="B369" s="170"/>
      <c r="C369" s="62"/>
      <c r="D369" s="170"/>
      <c r="E369" s="169"/>
      <c r="F369" s="71" t="str">
        <f t="shared" si="5"/>
        <v/>
      </c>
      <c r="G369" s="170"/>
    </row>
    <row r="370" spans="2:7" ht="32.1" customHeight="1" x14ac:dyDescent="0.2">
      <c r="B370" s="170"/>
      <c r="C370" s="62"/>
      <c r="D370" s="170"/>
      <c r="E370" s="169"/>
      <c r="F370" s="71" t="str">
        <f t="shared" si="5"/>
        <v/>
      </c>
      <c r="G370" s="170"/>
    </row>
    <row r="371" spans="2:7" ht="32.1" customHeight="1" x14ac:dyDescent="0.2">
      <c r="B371" s="170"/>
      <c r="C371" s="62"/>
      <c r="D371" s="170"/>
      <c r="E371" s="169"/>
      <c r="F371" s="71" t="str">
        <f t="shared" si="5"/>
        <v/>
      </c>
      <c r="G371" s="170"/>
    </row>
    <row r="372" spans="2:7" ht="32.1" customHeight="1" x14ac:dyDescent="0.2">
      <c r="B372" s="170"/>
      <c r="C372" s="62"/>
      <c r="D372" s="170"/>
      <c r="E372" s="169"/>
      <c r="F372" s="71" t="str">
        <f t="shared" si="5"/>
        <v/>
      </c>
      <c r="G372" s="170"/>
    </row>
    <row r="373" spans="2:7" ht="32.1" customHeight="1" x14ac:dyDescent="0.2">
      <c r="B373" s="170"/>
      <c r="C373" s="62"/>
      <c r="D373" s="170"/>
      <c r="E373" s="169"/>
      <c r="F373" s="71" t="str">
        <f t="shared" si="5"/>
        <v/>
      </c>
      <c r="G373" s="170"/>
    </row>
    <row r="374" spans="2:7" ht="32.1" customHeight="1" x14ac:dyDescent="0.2">
      <c r="B374" s="170"/>
      <c r="C374" s="62"/>
      <c r="D374" s="170"/>
      <c r="E374" s="169"/>
      <c r="F374" s="71" t="str">
        <f t="shared" si="5"/>
        <v/>
      </c>
      <c r="G374" s="170"/>
    </row>
    <row r="375" spans="2:7" ht="32.1" customHeight="1" x14ac:dyDescent="0.2">
      <c r="B375" s="170"/>
      <c r="C375" s="62"/>
      <c r="D375" s="170"/>
      <c r="E375" s="169"/>
      <c r="F375" s="71" t="str">
        <f t="shared" si="5"/>
        <v/>
      </c>
      <c r="G375" s="170"/>
    </row>
    <row r="376" spans="2:7" ht="32.1" customHeight="1" x14ac:dyDescent="0.2">
      <c r="B376" s="170"/>
      <c r="C376" s="62"/>
      <c r="D376" s="170"/>
      <c r="E376" s="169"/>
      <c r="F376" s="71" t="str">
        <f t="shared" si="5"/>
        <v/>
      </c>
      <c r="G376" s="170"/>
    </row>
    <row r="377" spans="2:7" ht="32.1" customHeight="1" x14ac:dyDescent="0.2">
      <c r="B377" s="170"/>
      <c r="C377" s="62"/>
      <c r="D377" s="170"/>
      <c r="E377" s="169"/>
      <c r="F377" s="71" t="str">
        <f t="shared" si="5"/>
        <v/>
      </c>
      <c r="G377" s="170"/>
    </row>
    <row r="378" spans="2:7" ht="32.1" customHeight="1" x14ac:dyDescent="0.2">
      <c r="B378" s="170"/>
      <c r="C378" s="62"/>
      <c r="D378" s="170"/>
      <c r="E378" s="169"/>
      <c r="F378" s="71" t="str">
        <f t="shared" si="5"/>
        <v/>
      </c>
      <c r="G378" s="170"/>
    </row>
    <row r="379" spans="2:7" ht="32.1" customHeight="1" x14ac:dyDescent="0.2">
      <c r="B379" s="170"/>
      <c r="C379" s="62"/>
      <c r="D379" s="170"/>
      <c r="E379" s="169"/>
      <c r="F379" s="71" t="str">
        <f t="shared" si="5"/>
        <v/>
      </c>
      <c r="G379" s="170"/>
    </row>
    <row r="380" spans="2:7" ht="32.1" customHeight="1" x14ac:dyDescent="0.2">
      <c r="B380" s="170"/>
      <c r="C380" s="62"/>
      <c r="D380" s="170"/>
      <c r="E380" s="169"/>
      <c r="F380" s="71" t="str">
        <f t="shared" si="5"/>
        <v/>
      </c>
      <c r="G380" s="170"/>
    </row>
    <row r="381" spans="2:7" ht="32.1" customHeight="1" x14ac:dyDescent="0.2">
      <c r="B381" s="170"/>
      <c r="C381" s="62"/>
      <c r="D381" s="170"/>
      <c r="E381" s="169"/>
      <c r="F381" s="71" t="str">
        <f t="shared" si="5"/>
        <v/>
      </c>
      <c r="G381" s="170"/>
    </row>
    <row r="382" spans="2:7" ht="32.1" customHeight="1" x14ac:dyDescent="0.2">
      <c r="B382" s="170"/>
      <c r="C382" s="62"/>
      <c r="D382" s="170"/>
      <c r="E382" s="169"/>
      <c r="F382" s="71" t="str">
        <f t="shared" si="5"/>
        <v/>
      </c>
      <c r="G382" s="170"/>
    </row>
    <row r="383" spans="2:7" ht="32.1" customHeight="1" x14ac:dyDescent="0.2">
      <c r="B383" s="170"/>
      <c r="C383" s="62"/>
      <c r="D383" s="170"/>
      <c r="E383" s="169"/>
      <c r="F383" s="71" t="str">
        <f t="shared" si="5"/>
        <v/>
      </c>
      <c r="G383" s="170"/>
    </row>
    <row r="384" spans="2:7" ht="32.1" customHeight="1" x14ac:dyDescent="0.2">
      <c r="B384" s="170"/>
      <c r="C384" s="62"/>
      <c r="D384" s="170"/>
      <c r="E384" s="169"/>
      <c r="F384" s="71" t="str">
        <f t="shared" si="5"/>
        <v/>
      </c>
      <c r="G384" s="170"/>
    </row>
    <row r="385" spans="2:7" ht="32.1" customHeight="1" x14ac:dyDescent="0.2">
      <c r="B385" s="170"/>
      <c r="C385" s="62"/>
      <c r="D385" s="170"/>
      <c r="E385" s="169"/>
      <c r="F385" s="71" t="str">
        <f t="shared" si="5"/>
        <v/>
      </c>
      <c r="G385" s="170"/>
    </row>
    <row r="386" spans="2:7" ht="32.1" customHeight="1" x14ac:dyDescent="0.2">
      <c r="B386" s="170"/>
      <c r="C386" s="62"/>
      <c r="D386" s="170"/>
      <c r="E386" s="169"/>
      <c r="F386" s="71" t="str">
        <f t="shared" si="5"/>
        <v/>
      </c>
      <c r="G386" s="170"/>
    </row>
    <row r="387" spans="2:7" ht="32.1" customHeight="1" x14ac:dyDescent="0.2">
      <c r="B387" s="170"/>
      <c r="C387" s="62"/>
      <c r="D387" s="170"/>
      <c r="E387" s="169"/>
      <c r="F387" s="71" t="str">
        <f t="shared" si="5"/>
        <v/>
      </c>
      <c r="G387" s="170"/>
    </row>
    <row r="388" spans="2:7" ht="32.1" customHeight="1" x14ac:dyDescent="0.2">
      <c r="B388" s="170"/>
      <c r="C388" s="62"/>
      <c r="D388" s="170"/>
      <c r="E388" s="169"/>
      <c r="F388" s="71" t="str">
        <f t="shared" si="5"/>
        <v/>
      </c>
      <c r="G388" s="170"/>
    </row>
    <row r="389" spans="2:7" ht="32.1" customHeight="1" x14ac:dyDescent="0.2">
      <c r="B389" s="170"/>
      <c r="C389" s="62"/>
      <c r="D389" s="170"/>
      <c r="E389" s="169"/>
      <c r="F389" s="71" t="str">
        <f t="shared" si="5"/>
        <v/>
      </c>
      <c r="G389" s="170"/>
    </row>
    <row r="390" spans="2:7" ht="32.1" customHeight="1" x14ac:dyDescent="0.2">
      <c r="B390" s="170"/>
      <c r="C390" s="62"/>
      <c r="D390" s="170"/>
      <c r="E390" s="169"/>
      <c r="F390" s="71" t="str">
        <f t="shared" si="5"/>
        <v/>
      </c>
      <c r="G390" s="170"/>
    </row>
    <row r="391" spans="2:7" ht="32.1" customHeight="1" x14ac:dyDescent="0.2">
      <c r="B391" s="170"/>
      <c r="C391" s="62"/>
      <c r="D391" s="170"/>
      <c r="E391" s="169"/>
      <c r="F391" s="71" t="str">
        <f t="shared" si="5"/>
        <v/>
      </c>
      <c r="G391" s="170"/>
    </row>
    <row r="392" spans="2:7" ht="32.1" customHeight="1" x14ac:dyDescent="0.2">
      <c r="B392" s="170"/>
      <c r="C392" s="62"/>
      <c r="D392" s="170"/>
      <c r="E392" s="169"/>
      <c r="F392" s="71" t="str">
        <f t="shared" si="5"/>
        <v/>
      </c>
      <c r="G392" s="170"/>
    </row>
    <row r="393" spans="2:7" ht="32.1" customHeight="1" x14ac:dyDescent="0.2">
      <c r="B393" s="170"/>
      <c r="C393" s="62"/>
      <c r="D393" s="170"/>
      <c r="E393" s="169"/>
      <c r="F393" s="71" t="str">
        <f t="shared" si="5"/>
        <v/>
      </c>
      <c r="G393" s="170"/>
    </row>
    <row r="394" spans="2:7" ht="32.1" customHeight="1" x14ac:dyDescent="0.2">
      <c r="B394" s="170"/>
      <c r="C394" s="62"/>
      <c r="D394" s="170"/>
      <c r="E394" s="169"/>
      <c r="F394" s="71" t="str">
        <f t="shared" si="5"/>
        <v/>
      </c>
      <c r="G394" s="170"/>
    </row>
    <row r="395" spans="2:7" ht="32.1" customHeight="1" x14ac:dyDescent="0.2">
      <c r="B395" s="170"/>
      <c r="C395" s="62"/>
      <c r="D395" s="170"/>
      <c r="E395" s="169"/>
      <c r="F395" s="71" t="str">
        <f t="shared" si="5"/>
        <v/>
      </c>
      <c r="G395" s="170"/>
    </row>
    <row r="396" spans="2:7" ht="32.1" customHeight="1" x14ac:dyDescent="0.2">
      <c r="B396" s="170"/>
      <c r="C396" s="62"/>
      <c r="D396" s="170"/>
      <c r="E396" s="169"/>
      <c r="F396" s="71" t="str">
        <f t="shared" si="5"/>
        <v/>
      </c>
      <c r="G396" s="170"/>
    </row>
    <row r="397" spans="2:7" ht="32.1" customHeight="1" x14ac:dyDescent="0.2">
      <c r="B397" s="170"/>
      <c r="C397" s="62"/>
      <c r="D397" s="170"/>
      <c r="E397" s="169"/>
      <c r="F397" s="71" t="str">
        <f t="shared" si="5"/>
        <v/>
      </c>
      <c r="G397" s="170"/>
    </row>
    <row r="398" spans="2:7" ht="32.1" customHeight="1" x14ac:dyDescent="0.2">
      <c r="B398" s="170"/>
      <c r="C398" s="62"/>
      <c r="D398" s="170"/>
      <c r="E398" s="169"/>
      <c r="F398" s="71" t="str">
        <f t="shared" si="5"/>
        <v/>
      </c>
      <c r="G398" s="170"/>
    </row>
    <row r="399" spans="2:7" ht="32.1" customHeight="1" x14ac:dyDescent="0.2">
      <c r="B399" s="170"/>
      <c r="C399" s="62"/>
      <c r="D399" s="170"/>
      <c r="E399" s="169"/>
      <c r="F399" s="71" t="str">
        <f t="shared" si="5"/>
        <v/>
      </c>
      <c r="G399" s="170"/>
    </row>
    <row r="400" spans="2:7" ht="32.1" customHeight="1" x14ac:dyDescent="0.2">
      <c r="B400" s="170"/>
      <c r="C400" s="62"/>
      <c r="D400" s="170"/>
      <c r="E400" s="169"/>
      <c r="F400" s="71" t="str">
        <f t="shared" ref="F400:F463" si="6">IF(D400="","", IF(D400="Aucune anomalie observée","Conforme","Non conforme"))</f>
        <v/>
      </c>
      <c r="G400" s="170"/>
    </row>
    <row r="401" spans="2:7" ht="32.1" customHeight="1" x14ac:dyDescent="0.2">
      <c r="B401" s="170"/>
      <c r="C401" s="62"/>
      <c r="D401" s="170"/>
      <c r="E401" s="169"/>
      <c r="F401" s="71" t="str">
        <f t="shared" si="6"/>
        <v/>
      </c>
      <c r="G401" s="170"/>
    </row>
    <row r="402" spans="2:7" ht="32.1" customHeight="1" x14ac:dyDescent="0.2">
      <c r="B402" s="170"/>
      <c r="C402" s="62"/>
      <c r="D402" s="170"/>
      <c r="E402" s="169"/>
      <c r="F402" s="71" t="str">
        <f t="shared" si="6"/>
        <v/>
      </c>
      <c r="G402" s="170"/>
    </row>
    <row r="403" spans="2:7" ht="32.1" customHeight="1" x14ac:dyDescent="0.2">
      <c r="B403" s="170"/>
      <c r="C403" s="62"/>
      <c r="D403" s="170"/>
      <c r="E403" s="169"/>
      <c r="F403" s="71" t="str">
        <f t="shared" si="6"/>
        <v/>
      </c>
      <c r="G403" s="170"/>
    </row>
    <row r="404" spans="2:7" ht="32.1" customHeight="1" x14ac:dyDescent="0.2">
      <c r="B404" s="170"/>
      <c r="C404" s="62"/>
      <c r="D404" s="170"/>
      <c r="E404" s="169"/>
      <c r="F404" s="71" t="str">
        <f t="shared" si="6"/>
        <v/>
      </c>
      <c r="G404" s="170"/>
    </row>
    <row r="405" spans="2:7" ht="32.1" customHeight="1" x14ac:dyDescent="0.2">
      <c r="B405" s="170"/>
      <c r="C405" s="62"/>
      <c r="D405" s="170"/>
      <c r="E405" s="169"/>
      <c r="F405" s="71" t="str">
        <f t="shared" si="6"/>
        <v/>
      </c>
      <c r="G405" s="170"/>
    </row>
    <row r="406" spans="2:7" ht="32.1" customHeight="1" x14ac:dyDescent="0.2">
      <c r="B406" s="170"/>
      <c r="C406" s="62"/>
      <c r="D406" s="170"/>
      <c r="E406" s="169"/>
      <c r="F406" s="71" t="str">
        <f t="shared" si="6"/>
        <v/>
      </c>
      <c r="G406" s="170"/>
    </row>
    <row r="407" spans="2:7" ht="32.1" customHeight="1" x14ac:dyDescent="0.2">
      <c r="B407" s="170"/>
      <c r="C407" s="62"/>
      <c r="D407" s="170"/>
      <c r="E407" s="169"/>
      <c r="F407" s="71" t="str">
        <f t="shared" si="6"/>
        <v/>
      </c>
      <c r="G407" s="170"/>
    </row>
    <row r="408" spans="2:7" ht="32.1" customHeight="1" x14ac:dyDescent="0.2">
      <c r="B408" s="170"/>
      <c r="C408" s="62"/>
      <c r="D408" s="170"/>
      <c r="E408" s="169"/>
      <c r="F408" s="71" t="str">
        <f t="shared" si="6"/>
        <v/>
      </c>
      <c r="G408" s="170"/>
    </row>
    <row r="409" spans="2:7" ht="32.1" customHeight="1" x14ac:dyDescent="0.2">
      <c r="B409" s="170"/>
      <c r="C409" s="62"/>
      <c r="D409" s="170"/>
      <c r="E409" s="169"/>
      <c r="F409" s="71" t="str">
        <f t="shared" si="6"/>
        <v/>
      </c>
      <c r="G409" s="170"/>
    </row>
    <row r="410" spans="2:7" ht="32.1" customHeight="1" x14ac:dyDescent="0.2">
      <c r="B410" s="170"/>
      <c r="C410" s="62"/>
      <c r="D410" s="170"/>
      <c r="E410" s="169"/>
      <c r="F410" s="71" t="str">
        <f t="shared" si="6"/>
        <v/>
      </c>
      <c r="G410" s="170"/>
    </row>
    <row r="411" spans="2:7" ht="32.1" customHeight="1" x14ac:dyDescent="0.2">
      <c r="B411" s="170"/>
      <c r="C411" s="62"/>
      <c r="D411" s="170"/>
      <c r="E411" s="169"/>
      <c r="F411" s="71" t="str">
        <f t="shared" si="6"/>
        <v/>
      </c>
      <c r="G411" s="170"/>
    </row>
    <row r="412" spans="2:7" ht="32.1" customHeight="1" x14ac:dyDescent="0.2">
      <c r="B412" s="170"/>
      <c r="C412" s="62"/>
      <c r="D412" s="170"/>
      <c r="E412" s="169"/>
      <c r="F412" s="71" t="str">
        <f t="shared" si="6"/>
        <v/>
      </c>
      <c r="G412" s="170"/>
    </row>
    <row r="413" spans="2:7" ht="32.1" customHeight="1" x14ac:dyDescent="0.2">
      <c r="B413" s="170"/>
      <c r="C413" s="62"/>
      <c r="D413" s="170"/>
      <c r="E413" s="169"/>
      <c r="F413" s="71" t="str">
        <f t="shared" si="6"/>
        <v/>
      </c>
      <c r="G413" s="170"/>
    </row>
    <row r="414" spans="2:7" ht="32.1" customHeight="1" x14ac:dyDescent="0.2">
      <c r="B414" s="170"/>
      <c r="C414" s="62"/>
      <c r="D414" s="170"/>
      <c r="E414" s="169"/>
      <c r="F414" s="71" t="str">
        <f t="shared" si="6"/>
        <v/>
      </c>
      <c r="G414" s="170"/>
    </row>
    <row r="415" spans="2:7" ht="32.1" customHeight="1" x14ac:dyDescent="0.2">
      <c r="B415" s="170"/>
      <c r="C415" s="62"/>
      <c r="D415" s="170"/>
      <c r="E415" s="169"/>
      <c r="F415" s="71" t="str">
        <f t="shared" si="6"/>
        <v/>
      </c>
      <c r="G415" s="170"/>
    </row>
    <row r="416" spans="2:7" ht="32.1" customHeight="1" x14ac:dyDescent="0.2">
      <c r="B416" s="170"/>
      <c r="C416" s="62"/>
      <c r="D416" s="170"/>
      <c r="E416" s="169"/>
      <c r="F416" s="71" t="str">
        <f t="shared" si="6"/>
        <v/>
      </c>
      <c r="G416" s="170"/>
    </row>
    <row r="417" spans="2:7" ht="32.1" customHeight="1" x14ac:dyDescent="0.2">
      <c r="B417" s="170"/>
      <c r="C417" s="62"/>
      <c r="D417" s="170"/>
      <c r="E417" s="169"/>
      <c r="F417" s="71" t="str">
        <f t="shared" si="6"/>
        <v/>
      </c>
      <c r="G417" s="170"/>
    </row>
    <row r="418" spans="2:7" ht="32.1" customHeight="1" x14ac:dyDescent="0.2">
      <c r="B418" s="170"/>
      <c r="C418" s="62"/>
      <c r="D418" s="170"/>
      <c r="E418" s="169"/>
      <c r="F418" s="71" t="str">
        <f t="shared" si="6"/>
        <v/>
      </c>
      <c r="G418" s="170"/>
    </row>
    <row r="419" spans="2:7" ht="32.1" customHeight="1" x14ac:dyDescent="0.2">
      <c r="B419" s="170"/>
      <c r="C419" s="62"/>
      <c r="D419" s="170"/>
      <c r="E419" s="169"/>
      <c r="F419" s="71" t="str">
        <f t="shared" si="6"/>
        <v/>
      </c>
      <c r="G419" s="170"/>
    </row>
    <row r="420" spans="2:7" ht="32.1" customHeight="1" x14ac:dyDescent="0.2">
      <c r="B420" s="170"/>
      <c r="C420" s="62"/>
      <c r="D420" s="170"/>
      <c r="E420" s="169"/>
      <c r="F420" s="71" t="str">
        <f t="shared" si="6"/>
        <v/>
      </c>
      <c r="G420" s="170"/>
    </row>
    <row r="421" spans="2:7" ht="32.1" customHeight="1" x14ac:dyDescent="0.2">
      <c r="B421" s="170"/>
      <c r="C421" s="62"/>
      <c r="D421" s="170"/>
      <c r="E421" s="169"/>
      <c r="F421" s="71" t="str">
        <f t="shared" si="6"/>
        <v/>
      </c>
      <c r="G421" s="170"/>
    </row>
    <row r="422" spans="2:7" ht="32.1" customHeight="1" x14ac:dyDescent="0.2">
      <c r="B422" s="170"/>
      <c r="C422" s="62"/>
      <c r="D422" s="170"/>
      <c r="E422" s="169"/>
      <c r="F422" s="71" t="str">
        <f t="shared" si="6"/>
        <v/>
      </c>
      <c r="G422" s="170"/>
    </row>
    <row r="423" spans="2:7" ht="32.1" customHeight="1" x14ac:dyDescent="0.2">
      <c r="B423" s="170"/>
      <c r="C423" s="62"/>
      <c r="D423" s="170"/>
      <c r="E423" s="169"/>
      <c r="F423" s="71" t="str">
        <f t="shared" si="6"/>
        <v/>
      </c>
      <c r="G423" s="170"/>
    </row>
    <row r="424" spans="2:7" ht="32.1" customHeight="1" x14ac:dyDescent="0.2">
      <c r="B424" s="170"/>
      <c r="C424" s="62"/>
      <c r="D424" s="170"/>
      <c r="E424" s="169"/>
      <c r="F424" s="71" t="str">
        <f t="shared" si="6"/>
        <v/>
      </c>
      <c r="G424" s="170"/>
    </row>
    <row r="425" spans="2:7" ht="32.1" customHeight="1" x14ac:dyDescent="0.2">
      <c r="B425" s="170"/>
      <c r="C425" s="62"/>
      <c r="D425" s="170"/>
      <c r="E425" s="169"/>
      <c r="F425" s="71" t="str">
        <f t="shared" si="6"/>
        <v/>
      </c>
      <c r="G425" s="170"/>
    </row>
    <row r="426" spans="2:7" ht="32.1" customHeight="1" x14ac:dyDescent="0.2">
      <c r="B426" s="170"/>
      <c r="C426" s="62"/>
      <c r="D426" s="170"/>
      <c r="E426" s="169"/>
      <c r="F426" s="71" t="str">
        <f t="shared" si="6"/>
        <v/>
      </c>
      <c r="G426" s="170"/>
    </row>
    <row r="427" spans="2:7" ht="32.1" customHeight="1" x14ac:dyDescent="0.2">
      <c r="B427" s="170"/>
      <c r="C427" s="62"/>
      <c r="D427" s="170"/>
      <c r="E427" s="169"/>
      <c r="F427" s="71" t="str">
        <f t="shared" si="6"/>
        <v/>
      </c>
      <c r="G427" s="170"/>
    </row>
    <row r="428" spans="2:7" ht="32.1" customHeight="1" x14ac:dyDescent="0.2">
      <c r="B428" s="170"/>
      <c r="C428" s="62"/>
      <c r="D428" s="170"/>
      <c r="E428" s="169"/>
      <c r="F428" s="71" t="str">
        <f t="shared" si="6"/>
        <v/>
      </c>
      <c r="G428" s="170"/>
    </row>
    <row r="429" spans="2:7" ht="32.1" customHeight="1" x14ac:dyDescent="0.2">
      <c r="B429" s="170"/>
      <c r="C429" s="62"/>
      <c r="D429" s="170"/>
      <c r="E429" s="169"/>
      <c r="F429" s="71" t="str">
        <f t="shared" si="6"/>
        <v/>
      </c>
      <c r="G429" s="170"/>
    </row>
    <row r="430" spans="2:7" ht="32.1" customHeight="1" x14ac:dyDescent="0.2">
      <c r="B430" s="170"/>
      <c r="C430" s="62"/>
      <c r="D430" s="170"/>
      <c r="E430" s="169"/>
      <c r="F430" s="71" t="str">
        <f t="shared" si="6"/>
        <v/>
      </c>
      <c r="G430" s="170"/>
    </row>
    <row r="431" spans="2:7" ht="32.1" customHeight="1" x14ac:dyDescent="0.2">
      <c r="B431" s="170"/>
      <c r="C431" s="62"/>
      <c r="D431" s="170"/>
      <c r="E431" s="169"/>
      <c r="F431" s="71" t="str">
        <f t="shared" si="6"/>
        <v/>
      </c>
      <c r="G431" s="170"/>
    </row>
    <row r="432" spans="2:7" ht="32.1" customHeight="1" x14ac:dyDescent="0.2">
      <c r="B432" s="170"/>
      <c r="C432" s="62"/>
      <c r="D432" s="170"/>
      <c r="E432" s="169"/>
      <c r="F432" s="71" t="str">
        <f t="shared" si="6"/>
        <v/>
      </c>
      <c r="G432" s="170"/>
    </row>
    <row r="433" spans="2:7" ht="32.1" customHeight="1" x14ac:dyDescent="0.2">
      <c r="B433" s="170"/>
      <c r="C433" s="62"/>
      <c r="D433" s="170"/>
      <c r="E433" s="169"/>
      <c r="F433" s="71" t="str">
        <f t="shared" si="6"/>
        <v/>
      </c>
      <c r="G433" s="170"/>
    </row>
    <row r="434" spans="2:7" ht="32.1" customHeight="1" x14ac:dyDescent="0.2">
      <c r="B434" s="170"/>
      <c r="C434" s="62"/>
      <c r="D434" s="170"/>
      <c r="E434" s="169"/>
      <c r="F434" s="71" t="str">
        <f t="shared" si="6"/>
        <v/>
      </c>
      <c r="G434" s="170"/>
    </row>
    <row r="435" spans="2:7" ht="32.1" customHeight="1" x14ac:dyDescent="0.2">
      <c r="B435" s="170"/>
      <c r="C435" s="62"/>
      <c r="D435" s="170"/>
      <c r="E435" s="169"/>
      <c r="F435" s="71" t="str">
        <f t="shared" si="6"/>
        <v/>
      </c>
      <c r="G435" s="170"/>
    </row>
    <row r="436" spans="2:7" ht="32.1" customHeight="1" x14ac:dyDescent="0.2">
      <c r="B436" s="170"/>
      <c r="C436" s="62"/>
      <c r="D436" s="170"/>
      <c r="E436" s="169"/>
      <c r="F436" s="71" t="str">
        <f t="shared" si="6"/>
        <v/>
      </c>
      <c r="G436" s="170"/>
    </row>
    <row r="437" spans="2:7" ht="32.1" customHeight="1" x14ac:dyDescent="0.2">
      <c r="B437" s="170"/>
      <c r="C437" s="62"/>
      <c r="D437" s="170"/>
      <c r="E437" s="169"/>
      <c r="F437" s="71" t="str">
        <f t="shared" si="6"/>
        <v/>
      </c>
      <c r="G437" s="170"/>
    </row>
    <row r="438" spans="2:7" ht="32.1" customHeight="1" x14ac:dyDescent="0.2">
      <c r="B438" s="170"/>
      <c r="C438" s="62"/>
      <c r="D438" s="170"/>
      <c r="E438" s="169"/>
      <c r="F438" s="71" t="str">
        <f t="shared" si="6"/>
        <v/>
      </c>
      <c r="G438" s="170"/>
    </row>
    <row r="439" spans="2:7" ht="32.1" customHeight="1" x14ac:dyDescent="0.2">
      <c r="B439" s="170"/>
      <c r="C439" s="62"/>
      <c r="D439" s="170"/>
      <c r="E439" s="169"/>
      <c r="F439" s="71" t="str">
        <f t="shared" si="6"/>
        <v/>
      </c>
      <c r="G439" s="170"/>
    </row>
    <row r="440" spans="2:7" ht="32.1" customHeight="1" x14ac:dyDescent="0.2">
      <c r="B440" s="170"/>
      <c r="C440" s="62"/>
      <c r="D440" s="170"/>
      <c r="E440" s="169"/>
      <c r="F440" s="71" t="str">
        <f t="shared" si="6"/>
        <v/>
      </c>
      <c r="G440" s="170"/>
    </row>
    <row r="441" spans="2:7" ht="32.1" customHeight="1" x14ac:dyDescent="0.2">
      <c r="B441" s="170"/>
      <c r="C441" s="62"/>
      <c r="D441" s="170"/>
      <c r="E441" s="169"/>
      <c r="F441" s="71" t="str">
        <f t="shared" si="6"/>
        <v/>
      </c>
      <c r="G441" s="170"/>
    </row>
    <row r="442" spans="2:7" ht="32.1" customHeight="1" x14ac:dyDescent="0.2">
      <c r="B442" s="170"/>
      <c r="C442" s="62"/>
      <c r="D442" s="170"/>
      <c r="E442" s="169"/>
      <c r="F442" s="71" t="str">
        <f t="shared" si="6"/>
        <v/>
      </c>
      <c r="G442" s="170"/>
    </row>
    <row r="443" spans="2:7" ht="32.1" customHeight="1" x14ac:dyDescent="0.2">
      <c r="B443" s="170"/>
      <c r="C443" s="62"/>
      <c r="D443" s="170"/>
      <c r="E443" s="169"/>
      <c r="F443" s="71" t="str">
        <f t="shared" si="6"/>
        <v/>
      </c>
      <c r="G443" s="170"/>
    </row>
    <row r="444" spans="2:7" ht="32.1" customHeight="1" x14ac:dyDescent="0.2">
      <c r="B444" s="170"/>
      <c r="C444" s="62"/>
      <c r="D444" s="170"/>
      <c r="E444" s="169"/>
      <c r="F444" s="71" t="str">
        <f t="shared" si="6"/>
        <v/>
      </c>
      <c r="G444" s="170"/>
    </row>
    <row r="445" spans="2:7" ht="32.1" customHeight="1" x14ac:dyDescent="0.2">
      <c r="B445" s="170"/>
      <c r="C445" s="62"/>
      <c r="D445" s="170"/>
      <c r="E445" s="169"/>
      <c r="F445" s="71" t="str">
        <f t="shared" si="6"/>
        <v/>
      </c>
      <c r="G445" s="170"/>
    </row>
    <row r="446" spans="2:7" ht="32.1" customHeight="1" x14ac:dyDescent="0.2">
      <c r="B446" s="170"/>
      <c r="C446" s="62"/>
      <c r="D446" s="170"/>
      <c r="E446" s="169"/>
      <c r="F446" s="71" t="str">
        <f t="shared" si="6"/>
        <v/>
      </c>
      <c r="G446" s="170"/>
    </row>
    <row r="447" spans="2:7" ht="32.1" customHeight="1" x14ac:dyDescent="0.2">
      <c r="B447" s="170"/>
      <c r="C447" s="62"/>
      <c r="D447" s="170"/>
      <c r="E447" s="169"/>
      <c r="F447" s="71" t="str">
        <f t="shared" si="6"/>
        <v/>
      </c>
      <c r="G447" s="170"/>
    </row>
    <row r="448" spans="2:7" ht="32.1" customHeight="1" x14ac:dyDescent="0.2">
      <c r="B448" s="170"/>
      <c r="C448" s="62"/>
      <c r="D448" s="170"/>
      <c r="E448" s="169"/>
      <c r="F448" s="71" t="str">
        <f t="shared" si="6"/>
        <v/>
      </c>
      <c r="G448" s="170"/>
    </row>
    <row r="449" spans="2:7" ht="32.1" customHeight="1" x14ac:dyDescent="0.2">
      <c r="B449" s="170"/>
      <c r="C449" s="62"/>
      <c r="D449" s="170"/>
      <c r="E449" s="169"/>
      <c r="F449" s="71" t="str">
        <f t="shared" si="6"/>
        <v/>
      </c>
      <c r="G449" s="170"/>
    </row>
    <row r="450" spans="2:7" ht="32.1" customHeight="1" x14ac:dyDescent="0.2">
      <c r="B450" s="170"/>
      <c r="C450" s="62"/>
      <c r="D450" s="170"/>
      <c r="E450" s="169"/>
      <c r="F450" s="71" t="str">
        <f t="shared" si="6"/>
        <v/>
      </c>
      <c r="G450" s="170"/>
    </row>
    <row r="451" spans="2:7" ht="32.1" customHeight="1" x14ac:dyDescent="0.2">
      <c r="B451" s="170"/>
      <c r="C451" s="62"/>
      <c r="D451" s="170"/>
      <c r="E451" s="169"/>
      <c r="F451" s="71" t="str">
        <f t="shared" si="6"/>
        <v/>
      </c>
      <c r="G451" s="170"/>
    </row>
    <row r="452" spans="2:7" ht="32.1" customHeight="1" x14ac:dyDescent="0.2">
      <c r="B452" s="170"/>
      <c r="C452" s="62"/>
      <c r="D452" s="170"/>
      <c r="E452" s="169"/>
      <c r="F452" s="71" t="str">
        <f t="shared" si="6"/>
        <v/>
      </c>
      <c r="G452" s="170"/>
    </row>
    <row r="453" spans="2:7" ht="32.1" customHeight="1" x14ac:dyDescent="0.2">
      <c r="B453" s="170"/>
      <c r="C453" s="62"/>
      <c r="D453" s="170"/>
      <c r="E453" s="169"/>
      <c r="F453" s="71" t="str">
        <f t="shared" si="6"/>
        <v/>
      </c>
      <c r="G453" s="170"/>
    </row>
    <row r="454" spans="2:7" ht="32.1" customHeight="1" x14ac:dyDescent="0.2">
      <c r="B454" s="170"/>
      <c r="C454" s="62"/>
      <c r="D454" s="170"/>
      <c r="E454" s="169"/>
      <c r="F454" s="71" t="str">
        <f t="shared" si="6"/>
        <v/>
      </c>
      <c r="G454" s="170"/>
    </row>
    <row r="455" spans="2:7" ht="32.1" customHeight="1" x14ac:dyDescent="0.2">
      <c r="B455" s="170"/>
      <c r="C455" s="62"/>
      <c r="D455" s="170"/>
      <c r="E455" s="169"/>
      <c r="F455" s="71" t="str">
        <f t="shared" si="6"/>
        <v/>
      </c>
      <c r="G455" s="170"/>
    </row>
    <row r="456" spans="2:7" ht="32.1" customHeight="1" x14ac:dyDescent="0.2">
      <c r="B456" s="170"/>
      <c r="C456" s="62"/>
      <c r="D456" s="170"/>
      <c r="E456" s="169"/>
      <c r="F456" s="71" t="str">
        <f t="shared" si="6"/>
        <v/>
      </c>
      <c r="G456" s="170"/>
    </row>
    <row r="457" spans="2:7" ht="32.1" customHeight="1" x14ac:dyDescent="0.2">
      <c r="B457" s="170"/>
      <c r="C457" s="62"/>
      <c r="D457" s="170"/>
      <c r="E457" s="169"/>
      <c r="F457" s="71" t="str">
        <f t="shared" si="6"/>
        <v/>
      </c>
      <c r="G457" s="170"/>
    </row>
    <row r="458" spans="2:7" ht="32.1" customHeight="1" x14ac:dyDescent="0.2">
      <c r="B458" s="170"/>
      <c r="C458" s="62"/>
      <c r="D458" s="170"/>
      <c r="E458" s="169"/>
      <c r="F458" s="71" t="str">
        <f t="shared" si="6"/>
        <v/>
      </c>
      <c r="G458" s="170"/>
    </row>
    <row r="459" spans="2:7" ht="32.1" customHeight="1" x14ac:dyDescent="0.2">
      <c r="B459" s="170"/>
      <c r="C459" s="62"/>
      <c r="D459" s="170"/>
      <c r="E459" s="169"/>
      <c r="F459" s="71" t="str">
        <f t="shared" si="6"/>
        <v/>
      </c>
      <c r="G459" s="170"/>
    </row>
    <row r="460" spans="2:7" ht="32.1" customHeight="1" x14ac:dyDescent="0.2">
      <c r="B460" s="170"/>
      <c r="C460" s="62"/>
      <c r="D460" s="170"/>
      <c r="E460" s="169"/>
      <c r="F460" s="71" t="str">
        <f t="shared" si="6"/>
        <v/>
      </c>
      <c r="G460" s="170"/>
    </row>
    <row r="461" spans="2:7" ht="32.1" customHeight="1" x14ac:dyDescent="0.2">
      <c r="B461" s="170"/>
      <c r="C461" s="62"/>
      <c r="D461" s="170"/>
      <c r="E461" s="169"/>
      <c r="F461" s="71" t="str">
        <f t="shared" si="6"/>
        <v/>
      </c>
      <c r="G461" s="170"/>
    </row>
    <row r="462" spans="2:7" ht="32.1" customHeight="1" x14ac:dyDescent="0.2">
      <c r="B462" s="170"/>
      <c r="C462" s="62"/>
      <c r="D462" s="170"/>
      <c r="E462" s="169"/>
      <c r="F462" s="71" t="str">
        <f t="shared" si="6"/>
        <v/>
      </c>
      <c r="G462" s="170"/>
    </row>
    <row r="463" spans="2:7" ht="32.1" customHeight="1" x14ac:dyDescent="0.2">
      <c r="B463" s="170"/>
      <c r="C463" s="62"/>
      <c r="D463" s="170"/>
      <c r="E463" s="169"/>
      <c r="F463" s="71" t="str">
        <f t="shared" si="6"/>
        <v/>
      </c>
      <c r="G463" s="170"/>
    </row>
    <row r="464" spans="2:7" ht="32.1" customHeight="1" x14ac:dyDescent="0.2">
      <c r="B464" s="170"/>
      <c r="C464" s="62"/>
      <c r="D464" s="170"/>
      <c r="E464" s="169"/>
      <c r="F464" s="71" t="str">
        <f t="shared" ref="F464:F527" si="7">IF(D464="","", IF(D464="Aucune anomalie observée","Conforme","Non conforme"))</f>
        <v/>
      </c>
      <c r="G464" s="170"/>
    </row>
    <row r="465" spans="2:7" ht="32.1" customHeight="1" x14ac:dyDescent="0.2">
      <c r="B465" s="170"/>
      <c r="C465" s="62"/>
      <c r="D465" s="170"/>
      <c r="E465" s="169"/>
      <c r="F465" s="71" t="str">
        <f t="shared" si="7"/>
        <v/>
      </c>
      <c r="G465" s="170"/>
    </row>
    <row r="466" spans="2:7" ht="32.1" customHeight="1" x14ac:dyDescent="0.2">
      <c r="B466" s="170"/>
      <c r="C466" s="62"/>
      <c r="D466" s="170"/>
      <c r="E466" s="169"/>
      <c r="F466" s="71" t="str">
        <f t="shared" si="7"/>
        <v/>
      </c>
      <c r="G466" s="170"/>
    </row>
    <row r="467" spans="2:7" ht="32.1" customHeight="1" x14ac:dyDescent="0.2">
      <c r="B467" s="170"/>
      <c r="C467" s="62"/>
      <c r="D467" s="170"/>
      <c r="E467" s="169"/>
      <c r="F467" s="71" t="str">
        <f t="shared" si="7"/>
        <v/>
      </c>
      <c r="G467" s="170"/>
    </row>
    <row r="468" spans="2:7" ht="32.1" customHeight="1" x14ac:dyDescent="0.2">
      <c r="B468" s="170"/>
      <c r="C468" s="62"/>
      <c r="D468" s="170"/>
      <c r="E468" s="169"/>
      <c r="F468" s="71" t="str">
        <f t="shared" si="7"/>
        <v/>
      </c>
      <c r="G468" s="170"/>
    </row>
    <row r="469" spans="2:7" ht="32.1" customHeight="1" x14ac:dyDescent="0.2">
      <c r="B469" s="170"/>
      <c r="C469" s="62"/>
      <c r="D469" s="170"/>
      <c r="E469" s="169"/>
      <c r="F469" s="71" t="str">
        <f t="shared" si="7"/>
        <v/>
      </c>
      <c r="G469" s="170"/>
    </row>
    <row r="470" spans="2:7" ht="32.1" customHeight="1" x14ac:dyDescent="0.2">
      <c r="B470" s="170"/>
      <c r="C470" s="62"/>
      <c r="D470" s="170"/>
      <c r="E470" s="169"/>
      <c r="F470" s="71" t="str">
        <f t="shared" si="7"/>
        <v/>
      </c>
      <c r="G470" s="170"/>
    </row>
    <row r="471" spans="2:7" ht="32.1" customHeight="1" x14ac:dyDescent="0.2">
      <c r="B471" s="170"/>
      <c r="C471" s="62"/>
      <c r="D471" s="170"/>
      <c r="E471" s="169"/>
      <c r="F471" s="71" t="str">
        <f t="shared" si="7"/>
        <v/>
      </c>
      <c r="G471" s="170"/>
    </row>
    <row r="472" spans="2:7" ht="32.1" customHeight="1" x14ac:dyDescent="0.2">
      <c r="B472" s="170"/>
      <c r="C472" s="62"/>
      <c r="D472" s="170"/>
      <c r="E472" s="169"/>
      <c r="F472" s="71" t="str">
        <f t="shared" si="7"/>
        <v/>
      </c>
      <c r="G472" s="170"/>
    </row>
    <row r="473" spans="2:7" ht="32.1" customHeight="1" x14ac:dyDescent="0.2">
      <c r="B473" s="170"/>
      <c r="C473" s="62"/>
      <c r="D473" s="170"/>
      <c r="E473" s="169"/>
      <c r="F473" s="71" t="str">
        <f t="shared" si="7"/>
        <v/>
      </c>
      <c r="G473" s="170"/>
    </row>
    <row r="474" spans="2:7" ht="32.1" customHeight="1" x14ac:dyDescent="0.2">
      <c r="B474" s="170"/>
      <c r="C474" s="62"/>
      <c r="D474" s="170"/>
      <c r="E474" s="169"/>
      <c r="F474" s="71" t="str">
        <f t="shared" si="7"/>
        <v/>
      </c>
      <c r="G474" s="170"/>
    </row>
    <row r="475" spans="2:7" ht="32.1" customHeight="1" x14ac:dyDescent="0.2">
      <c r="B475" s="170"/>
      <c r="C475" s="62"/>
      <c r="D475" s="170"/>
      <c r="E475" s="169"/>
      <c r="F475" s="71" t="str">
        <f t="shared" si="7"/>
        <v/>
      </c>
      <c r="G475" s="170"/>
    </row>
    <row r="476" spans="2:7" ht="32.1" customHeight="1" x14ac:dyDescent="0.2">
      <c r="B476" s="170"/>
      <c r="C476" s="62"/>
      <c r="D476" s="170"/>
      <c r="E476" s="169"/>
      <c r="F476" s="71" t="str">
        <f t="shared" si="7"/>
        <v/>
      </c>
      <c r="G476" s="170"/>
    </row>
    <row r="477" spans="2:7" ht="32.1" customHeight="1" x14ac:dyDescent="0.2">
      <c r="B477" s="170"/>
      <c r="C477" s="62"/>
      <c r="D477" s="170"/>
      <c r="E477" s="169"/>
      <c r="F477" s="71" t="str">
        <f t="shared" si="7"/>
        <v/>
      </c>
      <c r="G477" s="170"/>
    </row>
    <row r="478" spans="2:7" ht="32.1" customHeight="1" x14ac:dyDescent="0.2">
      <c r="B478" s="170"/>
      <c r="C478" s="62"/>
      <c r="D478" s="170"/>
      <c r="E478" s="169"/>
      <c r="F478" s="71" t="str">
        <f t="shared" si="7"/>
        <v/>
      </c>
      <c r="G478" s="170"/>
    </row>
    <row r="479" spans="2:7" ht="32.1" customHeight="1" x14ac:dyDescent="0.2">
      <c r="B479" s="170"/>
      <c r="C479" s="62"/>
      <c r="D479" s="170"/>
      <c r="E479" s="169"/>
      <c r="F479" s="71" t="str">
        <f t="shared" si="7"/>
        <v/>
      </c>
      <c r="G479" s="170"/>
    </row>
    <row r="480" spans="2:7" ht="32.1" customHeight="1" x14ac:dyDescent="0.2">
      <c r="B480" s="170"/>
      <c r="C480" s="62"/>
      <c r="D480" s="170"/>
      <c r="E480" s="169"/>
      <c r="F480" s="71" t="str">
        <f t="shared" si="7"/>
        <v/>
      </c>
      <c r="G480" s="170"/>
    </row>
    <row r="481" spans="2:7" ht="32.1" customHeight="1" x14ac:dyDescent="0.2">
      <c r="B481" s="170"/>
      <c r="C481" s="62"/>
      <c r="D481" s="170"/>
      <c r="E481" s="169"/>
      <c r="F481" s="71" t="str">
        <f t="shared" si="7"/>
        <v/>
      </c>
      <c r="G481" s="170"/>
    </row>
    <row r="482" spans="2:7" ht="32.1" customHeight="1" x14ac:dyDescent="0.2">
      <c r="B482" s="170"/>
      <c r="C482" s="62"/>
      <c r="D482" s="170"/>
      <c r="E482" s="169"/>
      <c r="F482" s="71" t="str">
        <f t="shared" si="7"/>
        <v/>
      </c>
      <c r="G482" s="170"/>
    </row>
    <row r="483" spans="2:7" ht="32.1" customHeight="1" x14ac:dyDescent="0.2">
      <c r="B483" s="170"/>
      <c r="C483" s="62"/>
      <c r="D483" s="170"/>
      <c r="E483" s="169"/>
      <c r="F483" s="71" t="str">
        <f t="shared" si="7"/>
        <v/>
      </c>
      <c r="G483" s="170"/>
    </row>
    <row r="484" spans="2:7" ht="32.1" customHeight="1" x14ac:dyDescent="0.2">
      <c r="B484" s="170"/>
      <c r="C484" s="62"/>
      <c r="D484" s="170"/>
      <c r="E484" s="169"/>
      <c r="F484" s="71" t="str">
        <f t="shared" si="7"/>
        <v/>
      </c>
      <c r="G484" s="170"/>
    </row>
    <row r="485" spans="2:7" ht="32.1" customHeight="1" x14ac:dyDescent="0.2">
      <c r="B485" s="170"/>
      <c r="C485" s="62"/>
      <c r="D485" s="170"/>
      <c r="E485" s="169"/>
      <c r="F485" s="71" t="str">
        <f t="shared" si="7"/>
        <v/>
      </c>
      <c r="G485" s="170"/>
    </row>
    <row r="486" spans="2:7" ht="32.1" customHeight="1" x14ac:dyDescent="0.2">
      <c r="B486" s="170"/>
      <c r="C486" s="62"/>
      <c r="D486" s="170"/>
      <c r="E486" s="169"/>
      <c r="F486" s="71" t="str">
        <f t="shared" si="7"/>
        <v/>
      </c>
      <c r="G486" s="170"/>
    </row>
    <row r="487" spans="2:7" ht="32.1" customHeight="1" x14ac:dyDescent="0.2">
      <c r="B487" s="170"/>
      <c r="C487" s="62"/>
      <c r="D487" s="170"/>
      <c r="E487" s="169"/>
      <c r="F487" s="71" t="str">
        <f t="shared" si="7"/>
        <v/>
      </c>
      <c r="G487" s="170"/>
    </row>
    <row r="488" spans="2:7" ht="32.1" customHeight="1" x14ac:dyDescent="0.2">
      <c r="B488" s="170"/>
      <c r="C488" s="62"/>
      <c r="D488" s="170"/>
      <c r="E488" s="169"/>
      <c r="F488" s="71" t="str">
        <f t="shared" si="7"/>
        <v/>
      </c>
      <c r="G488" s="170"/>
    </row>
    <row r="489" spans="2:7" ht="32.1" customHeight="1" x14ac:dyDescent="0.2">
      <c r="B489" s="170"/>
      <c r="C489" s="62"/>
      <c r="D489" s="170"/>
      <c r="E489" s="169"/>
      <c r="F489" s="71" t="str">
        <f t="shared" si="7"/>
        <v/>
      </c>
      <c r="G489" s="170"/>
    </row>
    <row r="490" spans="2:7" ht="32.1" customHeight="1" x14ac:dyDescent="0.2">
      <c r="B490" s="170"/>
      <c r="C490" s="62"/>
      <c r="D490" s="170"/>
      <c r="E490" s="169"/>
      <c r="F490" s="71" t="str">
        <f t="shared" si="7"/>
        <v/>
      </c>
      <c r="G490" s="170"/>
    </row>
    <row r="491" spans="2:7" ht="32.1" customHeight="1" x14ac:dyDescent="0.2">
      <c r="B491" s="170"/>
      <c r="C491" s="62"/>
      <c r="D491" s="170"/>
      <c r="E491" s="169"/>
      <c r="F491" s="71" t="str">
        <f t="shared" si="7"/>
        <v/>
      </c>
      <c r="G491" s="170"/>
    </row>
    <row r="492" spans="2:7" ht="32.1" customHeight="1" x14ac:dyDescent="0.2">
      <c r="B492" s="170"/>
      <c r="C492" s="62"/>
      <c r="D492" s="170"/>
      <c r="E492" s="169"/>
      <c r="F492" s="71" t="str">
        <f t="shared" si="7"/>
        <v/>
      </c>
      <c r="G492" s="170"/>
    </row>
    <row r="493" spans="2:7" ht="32.1" customHeight="1" x14ac:dyDescent="0.2">
      <c r="B493" s="170"/>
      <c r="C493" s="62"/>
      <c r="D493" s="170"/>
      <c r="E493" s="169"/>
      <c r="F493" s="71" t="str">
        <f t="shared" si="7"/>
        <v/>
      </c>
      <c r="G493" s="170"/>
    </row>
    <row r="494" spans="2:7" ht="32.1" customHeight="1" x14ac:dyDescent="0.2">
      <c r="B494" s="170"/>
      <c r="C494" s="62"/>
      <c r="D494" s="170"/>
      <c r="E494" s="169"/>
      <c r="F494" s="71" t="str">
        <f t="shared" si="7"/>
        <v/>
      </c>
      <c r="G494" s="170"/>
    </row>
    <row r="495" spans="2:7" ht="32.1" customHeight="1" x14ac:dyDescent="0.2">
      <c r="B495" s="170"/>
      <c r="C495" s="62"/>
      <c r="D495" s="170"/>
      <c r="E495" s="169"/>
      <c r="F495" s="71" t="str">
        <f t="shared" si="7"/>
        <v/>
      </c>
      <c r="G495" s="170"/>
    </row>
    <row r="496" spans="2:7" ht="32.1" customHeight="1" x14ac:dyDescent="0.2">
      <c r="B496" s="170"/>
      <c r="C496" s="62"/>
      <c r="D496" s="170"/>
      <c r="E496" s="169"/>
      <c r="F496" s="71" t="str">
        <f t="shared" si="7"/>
        <v/>
      </c>
      <c r="G496" s="170"/>
    </row>
    <row r="497" spans="2:7" ht="32.1" customHeight="1" x14ac:dyDescent="0.2">
      <c r="B497" s="170"/>
      <c r="C497" s="62"/>
      <c r="D497" s="170"/>
      <c r="E497" s="169"/>
      <c r="F497" s="71" t="str">
        <f t="shared" si="7"/>
        <v/>
      </c>
      <c r="G497" s="170"/>
    </row>
    <row r="498" spans="2:7" ht="32.1" customHeight="1" x14ac:dyDescent="0.2">
      <c r="B498" s="170"/>
      <c r="C498" s="62"/>
      <c r="D498" s="170"/>
      <c r="E498" s="169"/>
      <c r="F498" s="71" t="str">
        <f t="shared" si="7"/>
        <v/>
      </c>
      <c r="G498" s="170"/>
    </row>
    <row r="499" spans="2:7" ht="32.1" customHeight="1" x14ac:dyDescent="0.2">
      <c r="B499" s="170"/>
      <c r="C499" s="62"/>
      <c r="D499" s="170"/>
      <c r="E499" s="169"/>
      <c r="F499" s="71" t="str">
        <f t="shared" si="7"/>
        <v/>
      </c>
      <c r="G499" s="170"/>
    </row>
    <row r="500" spans="2:7" ht="32.1" customHeight="1" x14ac:dyDescent="0.2">
      <c r="B500" s="170"/>
      <c r="C500" s="62"/>
      <c r="D500" s="170"/>
      <c r="E500" s="169"/>
      <c r="F500" s="71" t="str">
        <f t="shared" si="7"/>
        <v/>
      </c>
      <c r="G500" s="170"/>
    </row>
    <row r="501" spans="2:7" ht="32.1" customHeight="1" x14ac:dyDescent="0.2">
      <c r="B501" s="170"/>
      <c r="C501" s="62"/>
      <c r="D501" s="170"/>
      <c r="E501" s="169"/>
      <c r="F501" s="71" t="str">
        <f t="shared" si="7"/>
        <v/>
      </c>
      <c r="G501" s="170"/>
    </row>
    <row r="502" spans="2:7" ht="32.1" customHeight="1" x14ac:dyDescent="0.2">
      <c r="B502" s="170"/>
      <c r="C502" s="62"/>
      <c r="D502" s="170"/>
      <c r="E502" s="169"/>
      <c r="F502" s="71" t="str">
        <f t="shared" si="7"/>
        <v/>
      </c>
      <c r="G502" s="170"/>
    </row>
    <row r="503" spans="2:7" ht="32.1" customHeight="1" x14ac:dyDescent="0.2">
      <c r="B503" s="170"/>
      <c r="C503" s="62"/>
      <c r="D503" s="170"/>
      <c r="E503" s="169"/>
      <c r="F503" s="71" t="str">
        <f t="shared" si="7"/>
        <v/>
      </c>
      <c r="G503" s="170"/>
    </row>
    <row r="504" spans="2:7" ht="32.1" customHeight="1" x14ac:dyDescent="0.2">
      <c r="B504" s="170"/>
      <c r="C504" s="62"/>
      <c r="D504" s="170"/>
      <c r="E504" s="169"/>
      <c r="F504" s="71" t="str">
        <f t="shared" si="7"/>
        <v/>
      </c>
      <c r="G504" s="170"/>
    </row>
    <row r="505" spans="2:7" ht="32.1" customHeight="1" x14ac:dyDescent="0.2">
      <c r="B505" s="170"/>
      <c r="C505" s="62"/>
      <c r="D505" s="170"/>
      <c r="E505" s="169"/>
      <c r="F505" s="71" t="str">
        <f t="shared" si="7"/>
        <v/>
      </c>
      <c r="G505" s="170"/>
    </row>
    <row r="506" spans="2:7" ht="32.1" customHeight="1" x14ac:dyDescent="0.2">
      <c r="B506" s="170"/>
      <c r="C506" s="62"/>
      <c r="D506" s="170"/>
      <c r="E506" s="169"/>
      <c r="F506" s="71" t="str">
        <f t="shared" si="7"/>
        <v/>
      </c>
      <c r="G506" s="170"/>
    </row>
    <row r="507" spans="2:7" ht="32.1" customHeight="1" x14ac:dyDescent="0.2">
      <c r="B507" s="170"/>
      <c r="C507" s="62"/>
      <c r="D507" s="170"/>
      <c r="E507" s="169"/>
      <c r="F507" s="71" t="str">
        <f t="shared" si="7"/>
        <v/>
      </c>
      <c r="G507" s="170"/>
    </row>
    <row r="508" spans="2:7" ht="32.1" customHeight="1" x14ac:dyDescent="0.2">
      <c r="B508" s="170"/>
      <c r="C508" s="62"/>
      <c r="D508" s="170"/>
      <c r="E508" s="169"/>
      <c r="F508" s="71" t="str">
        <f t="shared" si="7"/>
        <v/>
      </c>
      <c r="G508" s="170"/>
    </row>
    <row r="509" spans="2:7" ht="32.1" customHeight="1" x14ac:dyDescent="0.2">
      <c r="B509" s="170"/>
      <c r="C509" s="62"/>
      <c r="D509" s="170"/>
      <c r="E509" s="169"/>
      <c r="F509" s="71" t="str">
        <f t="shared" si="7"/>
        <v/>
      </c>
      <c r="G509" s="170"/>
    </row>
    <row r="510" spans="2:7" ht="32.1" customHeight="1" x14ac:dyDescent="0.2">
      <c r="B510" s="170"/>
      <c r="C510" s="62"/>
      <c r="D510" s="170"/>
      <c r="E510" s="169"/>
      <c r="F510" s="71" t="str">
        <f t="shared" si="7"/>
        <v/>
      </c>
      <c r="G510" s="170"/>
    </row>
    <row r="511" spans="2:7" ht="32.1" customHeight="1" x14ac:dyDescent="0.2">
      <c r="B511" s="170"/>
      <c r="C511" s="62"/>
      <c r="D511" s="170"/>
      <c r="E511" s="169"/>
      <c r="F511" s="71" t="str">
        <f t="shared" si="7"/>
        <v/>
      </c>
      <c r="G511" s="170"/>
    </row>
    <row r="512" spans="2:7" ht="32.1" customHeight="1" x14ac:dyDescent="0.2">
      <c r="B512" s="170"/>
      <c r="C512" s="62"/>
      <c r="D512" s="170"/>
      <c r="E512" s="169"/>
      <c r="F512" s="71" t="str">
        <f t="shared" si="7"/>
        <v/>
      </c>
      <c r="G512" s="170"/>
    </row>
    <row r="513" spans="2:7" ht="32.1" customHeight="1" x14ac:dyDescent="0.2">
      <c r="B513" s="170"/>
      <c r="C513" s="62"/>
      <c r="D513" s="170"/>
      <c r="E513" s="169"/>
      <c r="F513" s="71" t="str">
        <f t="shared" si="7"/>
        <v/>
      </c>
      <c r="G513" s="170"/>
    </row>
    <row r="514" spans="2:7" ht="32.1" customHeight="1" x14ac:dyDescent="0.2">
      <c r="B514" s="170"/>
      <c r="C514" s="62"/>
      <c r="D514" s="170"/>
      <c r="E514" s="169"/>
      <c r="F514" s="71" t="str">
        <f t="shared" si="7"/>
        <v/>
      </c>
      <c r="G514" s="170"/>
    </row>
    <row r="515" spans="2:7" ht="32.1" customHeight="1" x14ac:dyDescent="0.2">
      <c r="B515" s="170"/>
      <c r="C515" s="62"/>
      <c r="D515" s="170"/>
      <c r="E515" s="169"/>
      <c r="F515" s="71" t="str">
        <f t="shared" si="7"/>
        <v/>
      </c>
      <c r="G515" s="170"/>
    </row>
    <row r="516" spans="2:7" ht="32.1" customHeight="1" x14ac:dyDescent="0.2">
      <c r="B516" s="170"/>
      <c r="C516" s="62"/>
      <c r="D516" s="170"/>
      <c r="E516" s="169"/>
      <c r="F516" s="71" t="str">
        <f t="shared" si="7"/>
        <v/>
      </c>
      <c r="G516" s="170"/>
    </row>
    <row r="517" spans="2:7" ht="32.1" customHeight="1" x14ac:dyDescent="0.2">
      <c r="B517" s="170"/>
      <c r="C517" s="62"/>
      <c r="D517" s="170"/>
      <c r="E517" s="169"/>
      <c r="F517" s="71" t="str">
        <f t="shared" si="7"/>
        <v/>
      </c>
      <c r="G517" s="170"/>
    </row>
    <row r="518" spans="2:7" ht="32.1" customHeight="1" x14ac:dyDescent="0.2">
      <c r="B518" s="170"/>
      <c r="C518" s="62"/>
      <c r="D518" s="170"/>
      <c r="E518" s="169"/>
      <c r="F518" s="71" t="str">
        <f t="shared" si="7"/>
        <v/>
      </c>
      <c r="G518" s="170"/>
    </row>
    <row r="519" spans="2:7" ht="32.1" customHeight="1" x14ac:dyDescent="0.2">
      <c r="B519" s="170"/>
      <c r="C519" s="62"/>
      <c r="D519" s="170"/>
      <c r="E519" s="169"/>
      <c r="F519" s="71" t="str">
        <f t="shared" si="7"/>
        <v/>
      </c>
      <c r="G519" s="170"/>
    </row>
    <row r="520" spans="2:7" ht="32.1" customHeight="1" x14ac:dyDescent="0.2">
      <c r="B520" s="170"/>
      <c r="C520" s="62"/>
      <c r="D520" s="170"/>
      <c r="E520" s="169"/>
      <c r="F520" s="71" t="str">
        <f t="shared" si="7"/>
        <v/>
      </c>
      <c r="G520" s="170"/>
    </row>
    <row r="521" spans="2:7" ht="32.1" customHeight="1" x14ac:dyDescent="0.2">
      <c r="B521" s="170"/>
      <c r="C521" s="62"/>
      <c r="D521" s="170"/>
      <c r="E521" s="169"/>
      <c r="F521" s="71" t="str">
        <f t="shared" si="7"/>
        <v/>
      </c>
      <c r="G521" s="170"/>
    </row>
    <row r="522" spans="2:7" ht="32.1" customHeight="1" x14ac:dyDescent="0.2">
      <c r="B522" s="170"/>
      <c r="C522" s="62"/>
      <c r="D522" s="170"/>
      <c r="E522" s="169"/>
      <c r="F522" s="71" t="str">
        <f t="shared" si="7"/>
        <v/>
      </c>
      <c r="G522" s="170"/>
    </row>
    <row r="523" spans="2:7" ht="32.1" customHeight="1" x14ac:dyDescent="0.2">
      <c r="B523" s="170"/>
      <c r="C523" s="62"/>
      <c r="D523" s="170"/>
      <c r="E523" s="169"/>
      <c r="F523" s="71" t="str">
        <f t="shared" si="7"/>
        <v/>
      </c>
      <c r="G523" s="170"/>
    </row>
    <row r="524" spans="2:7" ht="32.1" customHeight="1" x14ac:dyDescent="0.2">
      <c r="B524" s="170"/>
      <c r="C524" s="62"/>
      <c r="D524" s="170"/>
      <c r="E524" s="169"/>
      <c r="F524" s="71" t="str">
        <f t="shared" si="7"/>
        <v/>
      </c>
      <c r="G524" s="170"/>
    </row>
    <row r="525" spans="2:7" ht="32.1" customHeight="1" x14ac:dyDescent="0.2">
      <c r="B525" s="170"/>
      <c r="C525" s="62"/>
      <c r="D525" s="170"/>
      <c r="E525" s="169"/>
      <c r="F525" s="71" t="str">
        <f t="shared" si="7"/>
        <v/>
      </c>
      <c r="G525" s="170"/>
    </row>
    <row r="526" spans="2:7" ht="32.1" customHeight="1" x14ac:dyDescent="0.2">
      <c r="B526" s="170"/>
      <c r="C526" s="62"/>
      <c r="D526" s="170"/>
      <c r="E526" s="169"/>
      <c r="F526" s="71" t="str">
        <f t="shared" si="7"/>
        <v/>
      </c>
      <c r="G526" s="170"/>
    </row>
    <row r="527" spans="2:7" ht="32.1" customHeight="1" x14ac:dyDescent="0.2">
      <c r="B527" s="170"/>
      <c r="C527" s="62"/>
      <c r="D527" s="170"/>
      <c r="E527" s="169"/>
      <c r="F527" s="71" t="str">
        <f t="shared" si="7"/>
        <v/>
      </c>
      <c r="G527" s="170"/>
    </row>
    <row r="528" spans="2:7" ht="32.1" customHeight="1" x14ac:dyDescent="0.2">
      <c r="B528" s="170"/>
      <c r="C528" s="62"/>
      <c r="D528" s="170"/>
      <c r="E528" s="169"/>
      <c r="F528" s="71" t="str">
        <f t="shared" ref="F528:F548" si="8">IF(D528="","", IF(D528="Aucune anomalie observée","Conforme","Non conforme"))</f>
        <v/>
      </c>
      <c r="G528" s="170"/>
    </row>
    <row r="529" spans="2:7" ht="32.1" customHeight="1" x14ac:dyDescent="0.2">
      <c r="B529" s="170"/>
      <c r="C529" s="62"/>
      <c r="D529" s="170"/>
      <c r="E529" s="169"/>
      <c r="F529" s="71" t="str">
        <f t="shared" si="8"/>
        <v/>
      </c>
      <c r="G529" s="170"/>
    </row>
    <row r="530" spans="2:7" ht="32.1" customHeight="1" x14ac:dyDescent="0.2">
      <c r="B530" s="170"/>
      <c r="C530" s="62"/>
      <c r="D530" s="170"/>
      <c r="E530" s="169"/>
      <c r="F530" s="71" t="str">
        <f t="shared" si="8"/>
        <v/>
      </c>
      <c r="G530" s="170"/>
    </row>
    <row r="531" spans="2:7" ht="32.1" customHeight="1" x14ac:dyDescent="0.2">
      <c r="B531" s="170"/>
      <c r="C531" s="62"/>
      <c r="D531" s="170"/>
      <c r="E531" s="169"/>
      <c r="F531" s="71" t="str">
        <f t="shared" si="8"/>
        <v/>
      </c>
      <c r="G531" s="170"/>
    </row>
    <row r="532" spans="2:7" ht="32.1" customHeight="1" x14ac:dyDescent="0.2">
      <c r="B532" s="170"/>
      <c r="C532" s="62"/>
      <c r="D532" s="170"/>
      <c r="E532" s="169"/>
      <c r="F532" s="71" t="str">
        <f t="shared" si="8"/>
        <v/>
      </c>
      <c r="G532" s="170"/>
    </row>
    <row r="533" spans="2:7" ht="32.1" customHeight="1" x14ac:dyDescent="0.2">
      <c r="B533" s="170"/>
      <c r="C533" s="62"/>
      <c r="D533" s="170"/>
      <c r="E533" s="169"/>
      <c r="F533" s="71" t="str">
        <f t="shared" si="8"/>
        <v/>
      </c>
      <c r="G533" s="170"/>
    </row>
    <row r="534" spans="2:7" ht="32.1" customHeight="1" x14ac:dyDescent="0.2">
      <c r="B534" s="170"/>
      <c r="C534" s="62"/>
      <c r="D534" s="170"/>
      <c r="E534" s="169"/>
      <c r="F534" s="71" t="str">
        <f t="shared" si="8"/>
        <v/>
      </c>
      <c r="G534" s="170"/>
    </row>
    <row r="535" spans="2:7" ht="32.1" customHeight="1" x14ac:dyDescent="0.2">
      <c r="B535" s="170"/>
      <c r="C535" s="62"/>
      <c r="D535" s="170"/>
      <c r="E535" s="169"/>
      <c r="F535" s="71" t="str">
        <f t="shared" si="8"/>
        <v/>
      </c>
      <c r="G535" s="170"/>
    </row>
    <row r="536" spans="2:7" ht="32.1" customHeight="1" x14ac:dyDescent="0.2">
      <c r="B536" s="170"/>
      <c r="C536" s="62"/>
      <c r="D536" s="170"/>
      <c r="E536" s="169"/>
      <c r="F536" s="71" t="str">
        <f t="shared" si="8"/>
        <v/>
      </c>
      <c r="G536" s="170"/>
    </row>
    <row r="537" spans="2:7" ht="32.1" customHeight="1" x14ac:dyDescent="0.2">
      <c r="B537" s="170"/>
      <c r="C537" s="62"/>
      <c r="D537" s="170"/>
      <c r="E537" s="169"/>
      <c r="F537" s="71" t="str">
        <f t="shared" si="8"/>
        <v/>
      </c>
      <c r="G537" s="170"/>
    </row>
    <row r="538" spans="2:7" ht="32.1" customHeight="1" x14ac:dyDescent="0.2">
      <c r="B538" s="170"/>
      <c r="C538" s="62"/>
      <c r="D538" s="170"/>
      <c r="E538" s="169"/>
      <c r="F538" s="71" t="str">
        <f t="shared" si="8"/>
        <v/>
      </c>
      <c r="G538" s="170"/>
    </row>
    <row r="539" spans="2:7" ht="32.1" customHeight="1" x14ac:dyDescent="0.2">
      <c r="B539" s="170"/>
      <c r="C539" s="62"/>
      <c r="D539" s="170"/>
      <c r="E539" s="169"/>
      <c r="F539" s="71" t="str">
        <f t="shared" si="8"/>
        <v/>
      </c>
      <c r="G539" s="170"/>
    </row>
    <row r="540" spans="2:7" ht="32.1" customHeight="1" x14ac:dyDescent="0.2">
      <c r="B540" s="170"/>
      <c r="C540" s="62"/>
      <c r="D540" s="170"/>
      <c r="E540" s="169"/>
      <c r="F540" s="71" t="str">
        <f t="shared" si="8"/>
        <v/>
      </c>
      <c r="G540" s="170"/>
    </row>
    <row r="541" spans="2:7" ht="32.1" customHeight="1" x14ac:dyDescent="0.2">
      <c r="B541" s="170"/>
      <c r="C541" s="62"/>
      <c r="D541" s="170"/>
      <c r="E541" s="169"/>
      <c r="F541" s="71" t="str">
        <f t="shared" si="8"/>
        <v/>
      </c>
      <c r="G541" s="170"/>
    </row>
    <row r="542" spans="2:7" ht="32.1" customHeight="1" x14ac:dyDescent="0.2">
      <c r="B542" s="170"/>
      <c r="C542" s="62"/>
      <c r="D542" s="170"/>
      <c r="E542" s="169"/>
      <c r="F542" s="71" t="str">
        <f t="shared" si="8"/>
        <v/>
      </c>
      <c r="G542" s="170"/>
    </row>
    <row r="543" spans="2:7" ht="32.1" customHeight="1" x14ac:dyDescent="0.2">
      <c r="B543" s="170"/>
      <c r="C543" s="62"/>
      <c r="D543" s="170"/>
      <c r="E543" s="169"/>
      <c r="F543" s="71" t="str">
        <f t="shared" si="8"/>
        <v/>
      </c>
      <c r="G543" s="170"/>
    </row>
    <row r="544" spans="2:7" ht="32.1" customHeight="1" x14ac:dyDescent="0.2">
      <c r="B544" s="170"/>
      <c r="C544" s="62"/>
      <c r="D544" s="170"/>
      <c r="E544" s="169"/>
      <c r="F544" s="71" t="str">
        <f t="shared" si="8"/>
        <v/>
      </c>
      <c r="G544" s="170"/>
    </row>
    <row r="545" spans="2:7" ht="32.1" customHeight="1" x14ac:dyDescent="0.2">
      <c r="B545" s="170"/>
      <c r="C545" s="62"/>
      <c r="D545" s="170"/>
      <c r="E545" s="169"/>
      <c r="F545" s="71" t="str">
        <f t="shared" si="8"/>
        <v/>
      </c>
      <c r="G545" s="170"/>
    </row>
    <row r="546" spans="2:7" ht="32.1" customHeight="1" x14ac:dyDescent="0.2">
      <c r="B546" s="170"/>
      <c r="C546" s="62"/>
      <c r="D546" s="170"/>
      <c r="E546" s="169"/>
      <c r="F546" s="71" t="str">
        <f t="shared" si="8"/>
        <v/>
      </c>
      <c r="G546" s="170"/>
    </row>
    <row r="547" spans="2:7" ht="32.1" customHeight="1" x14ac:dyDescent="0.2">
      <c r="B547" s="170"/>
      <c r="C547" s="62"/>
      <c r="D547" s="170"/>
      <c r="E547" s="169"/>
      <c r="F547" s="71" t="str">
        <f t="shared" si="8"/>
        <v/>
      </c>
      <c r="G547" s="170"/>
    </row>
    <row r="548" spans="2:7" ht="32.1" customHeight="1" thickBot="1" x14ac:dyDescent="0.25">
      <c r="B548" s="211"/>
      <c r="C548" s="272"/>
      <c r="D548" s="211"/>
      <c r="E548" s="212"/>
      <c r="F548" s="213" t="str">
        <f t="shared" si="8"/>
        <v/>
      </c>
      <c r="G548" s="211"/>
    </row>
  </sheetData>
  <sheetProtection selectLockedCells="1"/>
  <mergeCells count="1">
    <mergeCell ref="B1:D1"/>
  </mergeCells>
  <dataValidations count="2">
    <dataValidation type="list" allowBlank="1" showInputMessage="1" showErrorMessage="1" sqref="D17:D548">
      <formula1>$W$7:$W$13</formula1>
    </dataValidation>
    <dataValidation type="date" operator="greaterThan" allowBlank="1" showInputMessage="1" showErrorMessage="1" sqref="C17:C548">
      <formula1>40909</formula1>
    </dataValidation>
  </dataValidations>
  <pageMargins left="0.23622047244094491" right="0.23622047244094491" top="0.35433070866141736" bottom="0.35433070866141736" header="0.11811023622047245" footer="0.31496062992125984"/>
  <pageSetup paperSize="5" scale="65" fitToHeight="0"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48"/>
  <sheetViews>
    <sheetView showGridLines="0" view="pageLayout" zoomScale="55" zoomScaleNormal="50" zoomScaleSheetLayoutView="89" zoomScalePageLayoutView="55" workbookViewId="0">
      <selection activeCell="C6" sqref="C6"/>
    </sheetView>
  </sheetViews>
  <sheetFormatPr baseColWidth="10" defaultColWidth="9.140625" defaultRowHeight="15.75" customHeight="1" x14ac:dyDescent="0.2"/>
  <cols>
    <col min="1" max="1" width="2.85546875" style="6" customWidth="1"/>
    <col min="2" max="2" width="22.7109375" style="6" customWidth="1"/>
    <col min="3" max="3" width="13.5703125" style="6" customWidth="1"/>
    <col min="4" max="4" width="10.42578125" style="6" customWidth="1"/>
    <col min="5" max="5" width="10.5703125" style="6" customWidth="1"/>
    <col min="6" max="6" width="10.28515625" style="6" customWidth="1"/>
    <col min="7" max="7" width="12.42578125" style="6" customWidth="1"/>
    <col min="8" max="8" width="13.42578125" style="6" customWidth="1"/>
    <col min="9" max="9" width="13.5703125" style="6" customWidth="1"/>
    <col min="10" max="10" width="14.140625" style="6" customWidth="1"/>
    <col min="11" max="11" width="12.7109375" style="6" customWidth="1"/>
    <col min="12" max="12" width="14.85546875" style="6" customWidth="1"/>
    <col min="13" max="13" width="17.7109375" style="6" customWidth="1"/>
    <col min="14" max="14" width="18.5703125" style="6" customWidth="1"/>
    <col min="15" max="15" width="17.140625" style="6" customWidth="1"/>
    <col min="16" max="16" width="14.85546875" style="6" customWidth="1"/>
    <col min="17" max="17" width="12" style="6" customWidth="1"/>
    <col min="18" max="18" width="17.140625" style="6" customWidth="1"/>
    <col min="19" max="20" width="65.7109375" style="6" customWidth="1"/>
    <col min="21" max="35" width="9.140625" style="6"/>
    <col min="36" max="38" width="0" style="6" hidden="1" customWidth="1"/>
    <col min="39" max="16384" width="9.140625" style="6"/>
  </cols>
  <sheetData>
    <row r="1" spans="2:38" s="23" customFormat="1" ht="29.25" customHeight="1" x14ac:dyDescent="0.25">
      <c r="B1" s="388" t="s">
        <v>15</v>
      </c>
      <c r="C1" s="389"/>
      <c r="D1" s="393"/>
      <c r="E1" s="393"/>
      <c r="F1" s="393"/>
      <c r="G1" s="390"/>
    </row>
    <row r="3" spans="2:38" ht="26.25" customHeight="1" x14ac:dyDescent="0.2">
      <c r="B3" s="36" t="s">
        <v>136</v>
      </c>
      <c r="C3" s="63"/>
      <c r="D3" s="63"/>
      <c r="E3" s="63"/>
      <c r="F3" s="63"/>
      <c r="G3" s="63"/>
      <c r="H3" s="63"/>
      <c r="I3" s="63"/>
      <c r="J3" s="63"/>
      <c r="K3" s="63"/>
      <c r="L3" s="63"/>
      <c r="M3" s="63"/>
    </row>
    <row r="5" spans="2:38" ht="25.5" customHeight="1" x14ac:dyDescent="0.2">
      <c r="B5" s="79" t="s">
        <v>68</v>
      </c>
      <c r="C5" s="36"/>
      <c r="D5" s="36"/>
      <c r="E5" s="36"/>
    </row>
    <row r="6" spans="2:38" ht="25.5" customHeight="1" x14ac:dyDescent="0.2"/>
    <row r="7" spans="2:38" ht="25.5" customHeight="1" x14ac:dyDescent="0.25">
      <c r="B7" s="173" t="s">
        <v>37</v>
      </c>
      <c r="C7" s="174"/>
      <c r="D7" s="174"/>
      <c r="E7" s="174"/>
      <c r="F7" s="174"/>
      <c r="G7" s="174"/>
      <c r="H7" s="174"/>
      <c r="I7" s="174"/>
      <c r="J7" s="174"/>
      <c r="K7" s="172"/>
    </row>
    <row r="8" spans="2:38" ht="19.5" customHeight="1" x14ac:dyDescent="0.2">
      <c r="B8" s="174"/>
      <c r="C8" s="175" t="s">
        <v>135</v>
      </c>
      <c r="D8" s="174"/>
      <c r="E8" s="174"/>
      <c r="F8" s="174"/>
      <c r="G8" s="174"/>
      <c r="H8" s="174"/>
      <c r="I8" s="174"/>
      <c r="J8" s="174"/>
      <c r="K8" s="172"/>
    </row>
    <row r="9" spans="2:38" ht="25.5" customHeight="1" x14ac:dyDescent="0.25">
      <c r="B9" s="174"/>
      <c r="C9" s="175" t="s">
        <v>196</v>
      </c>
      <c r="D9" s="174"/>
      <c r="E9" s="174"/>
      <c r="F9" s="174"/>
      <c r="G9" s="174"/>
      <c r="H9" s="174"/>
      <c r="I9" s="174"/>
      <c r="J9" s="174"/>
      <c r="K9" s="172"/>
      <c r="AJ9" s="158" t="s">
        <v>107</v>
      </c>
      <c r="AK9" s="158"/>
      <c r="AL9" s="159"/>
    </row>
    <row r="10" spans="2:38" ht="27.75" customHeight="1" x14ac:dyDescent="0.25">
      <c r="B10" s="174"/>
      <c r="C10" s="175" t="s">
        <v>138</v>
      </c>
      <c r="D10" s="174"/>
      <c r="E10" s="174"/>
      <c r="F10" s="174"/>
      <c r="G10" s="174"/>
      <c r="H10" s="174"/>
      <c r="I10" s="174"/>
      <c r="J10" s="174"/>
      <c r="K10" s="172"/>
      <c r="AJ10" s="158" t="s">
        <v>139</v>
      </c>
      <c r="AK10" s="158"/>
      <c r="AL10" s="159"/>
    </row>
    <row r="11" spans="2:38" ht="36" customHeight="1" x14ac:dyDescent="0.2">
      <c r="B11" s="174"/>
      <c r="C11" s="398" t="s">
        <v>197</v>
      </c>
      <c r="D11" s="398"/>
      <c r="E11" s="398"/>
      <c r="F11" s="398"/>
      <c r="G11" s="398"/>
      <c r="H11" s="398"/>
      <c r="I11" s="398"/>
      <c r="J11" s="398"/>
      <c r="K11" s="172"/>
      <c r="AJ11" s="158" t="s">
        <v>108</v>
      </c>
      <c r="AK11" s="158"/>
      <c r="AL11" s="159"/>
    </row>
    <row r="12" spans="2:38" ht="25.5" customHeight="1" x14ac:dyDescent="0.2">
      <c r="B12" s="174"/>
      <c r="C12" s="175" t="s">
        <v>137</v>
      </c>
      <c r="D12" s="174"/>
      <c r="E12" s="174"/>
      <c r="F12" s="174"/>
      <c r="G12" s="174"/>
      <c r="H12" s="174"/>
      <c r="I12" s="174"/>
      <c r="J12" s="174"/>
      <c r="K12" s="172"/>
    </row>
    <row r="13" spans="2:38" ht="25.5" customHeight="1" x14ac:dyDescent="0.2"/>
    <row r="14" spans="2:38" ht="15.75" customHeight="1" x14ac:dyDescent="0.2">
      <c r="B14" s="36" t="s">
        <v>69</v>
      </c>
      <c r="C14" s="63"/>
      <c r="D14" s="63"/>
      <c r="E14" s="64"/>
      <c r="F14" s="64"/>
      <c r="G14" s="64"/>
      <c r="H14" s="64"/>
      <c r="I14" s="64"/>
      <c r="J14" s="64"/>
      <c r="K14" s="64"/>
      <c r="L14" s="64"/>
      <c r="M14" s="64"/>
      <c r="N14" s="64"/>
      <c r="O14" s="64"/>
      <c r="P14" s="64"/>
      <c r="Q14" s="64"/>
      <c r="R14" s="64"/>
    </row>
    <row r="15" spans="2:38" ht="9" customHeight="1" x14ac:dyDescent="0.2">
      <c r="B15" s="64"/>
      <c r="C15" s="64"/>
      <c r="D15" s="64"/>
      <c r="E15" s="64"/>
      <c r="F15" s="64"/>
      <c r="G15" s="64"/>
      <c r="H15" s="64"/>
      <c r="I15" s="64"/>
      <c r="J15" s="64"/>
      <c r="K15" s="64"/>
      <c r="L15" s="64"/>
      <c r="M15" s="64"/>
      <c r="N15" s="64"/>
      <c r="O15" s="64"/>
      <c r="P15" s="64"/>
      <c r="Q15" s="64"/>
      <c r="R15" s="64"/>
    </row>
    <row r="16" spans="2:38" ht="17.25" customHeight="1" x14ac:dyDescent="0.25">
      <c r="B16" s="101" t="s">
        <v>201</v>
      </c>
      <c r="C16" s="126"/>
      <c r="D16" s="126"/>
      <c r="E16" s="126"/>
      <c r="F16" s="126"/>
      <c r="G16" s="126"/>
      <c r="H16" s="95"/>
      <c r="I16" s="241"/>
      <c r="J16" s="64"/>
      <c r="K16" s="64"/>
      <c r="L16" s="64"/>
      <c r="M16" s="64"/>
      <c r="N16" s="64"/>
      <c r="O16" s="64"/>
      <c r="P16" s="64"/>
      <c r="Q16" s="64"/>
      <c r="R16" s="64"/>
    </row>
    <row r="17" spans="2:20" ht="15.75" customHeight="1" thickBot="1" x14ac:dyDescent="0.25">
      <c r="B17" s="84"/>
      <c r="C17" s="84"/>
      <c r="D17" s="84"/>
      <c r="E17" s="86"/>
      <c r="F17" s="83"/>
      <c r="G17" s="83"/>
      <c r="H17" s="64"/>
      <c r="I17" s="64"/>
      <c r="J17" s="64"/>
      <c r="K17" s="64"/>
      <c r="L17" s="64"/>
      <c r="M17" s="64"/>
      <c r="N17" s="64"/>
      <c r="O17" s="64"/>
      <c r="P17" s="64"/>
      <c r="Q17" s="64"/>
      <c r="R17" s="64"/>
    </row>
    <row r="18" spans="2:20" ht="23.25" customHeight="1" thickBot="1" x14ac:dyDescent="0.25">
      <c r="B18" s="395" t="s">
        <v>0</v>
      </c>
      <c r="C18" s="396"/>
      <c r="D18" s="396"/>
      <c r="E18" s="396"/>
      <c r="F18" s="396"/>
      <c r="G18" s="396"/>
      <c r="H18" s="396"/>
      <c r="I18" s="397"/>
      <c r="J18" s="395" t="s">
        <v>14</v>
      </c>
      <c r="K18" s="376"/>
      <c r="L18" s="376"/>
      <c r="M18" s="67"/>
      <c r="N18" s="64"/>
      <c r="O18" s="64"/>
      <c r="P18" s="64"/>
      <c r="Q18" s="64"/>
      <c r="R18" s="64"/>
    </row>
    <row r="19" spans="2:20" ht="40.700000000000003" customHeight="1" x14ac:dyDescent="0.2">
      <c r="B19" s="178" t="s">
        <v>33</v>
      </c>
      <c r="C19" s="178" t="s">
        <v>4</v>
      </c>
      <c r="D19" s="178" t="s">
        <v>40</v>
      </c>
      <c r="E19" s="178" t="s">
        <v>12</v>
      </c>
      <c r="F19" s="178" t="s">
        <v>11</v>
      </c>
      <c r="G19" s="178" t="s">
        <v>1</v>
      </c>
      <c r="H19" s="178" t="s">
        <v>13</v>
      </c>
      <c r="I19" s="178" t="s">
        <v>36</v>
      </c>
      <c r="J19" s="178" t="s">
        <v>51</v>
      </c>
      <c r="K19" s="178" t="s">
        <v>207</v>
      </c>
      <c r="L19" s="179" t="s">
        <v>35</v>
      </c>
      <c r="M19" s="64"/>
      <c r="N19" s="64"/>
      <c r="O19" s="64"/>
      <c r="P19" s="64"/>
      <c r="Q19" s="64"/>
      <c r="R19" s="64"/>
    </row>
    <row r="20" spans="2:20" ht="33.75" customHeight="1" x14ac:dyDescent="0.2">
      <c r="B20" s="25"/>
      <c r="C20" s="25"/>
      <c r="D20" s="25"/>
      <c r="E20" s="25"/>
      <c r="F20" s="25"/>
      <c r="G20" s="25"/>
      <c r="H20" s="25"/>
      <c r="I20" s="25"/>
      <c r="J20" s="25"/>
      <c r="K20" s="25"/>
      <c r="L20" s="25"/>
      <c r="M20" s="64"/>
      <c r="N20" s="64"/>
      <c r="O20" s="64"/>
      <c r="P20" s="64"/>
      <c r="Q20" s="64"/>
      <c r="R20" s="64"/>
    </row>
    <row r="21" spans="2:20" ht="26.25" customHeight="1" x14ac:dyDescent="0.2">
      <c r="B21" s="64"/>
      <c r="C21" s="64"/>
      <c r="D21" s="64"/>
      <c r="E21" s="65"/>
      <c r="F21" s="66"/>
      <c r="G21" s="66"/>
      <c r="H21" s="64"/>
      <c r="I21" s="64"/>
      <c r="J21" s="64"/>
      <c r="K21" s="64"/>
      <c r="L21" s="64"/>
      <c r="M21" s="64"/>
      <c r="N21" s="64"/>
      <c r="O21" s="64"/>
      <c r="P21" s="64"/>
      <c r="Q21" s="64"/>
      <c r="R21" s="64"/>
    </row>
    <row r="22" spans="2:20" ht="17.25" customHeight="1" x14ac:dyDescent="0.2">
      <c r="B22" s="176" t="s">
        <v>101</v>
      </c>
      <c r="C22" s="94"/>
      <c r="D22" s="94"/>
      <c r="E22" s="94"/>
      <c r="F22" s="94"/>
      <c r="G22" s="94"/>
      <c r="H22" s="94"/>
      <c r="I22" s="94"/>
      <c r="J22" s="94"/>
      <c r="K22" s="94"/>
      <c r="L22" s="94"/>
      <c r="M22" s="94"/>
      <c r="N22" s="94"/>
      <c r="O22" s="81"/>
      <c r="P22" s="81"/>
      <c r="Q22" s="81"/>
      <c r="R22" s="81"/>
      <c r="S22" s="82"/>
    </row>
    <row r="23" spans="2:20" ht="15" customHeight="1" x14ac:dyDescent="0.25">
      <c r="B23" s="98"/>
      <c r="C23" s="292" t="s">
        <v>198</v>
      </c>
      <c r="D23" s="99"/>
      <c r="E23" s="99"/>
      <c r="F23" s="99"/>
      <c r="G23" s="100"/>
      <c r="H23" s="101"/>
      <c r="I23" s="101"/>
      <c r="J23" s="101"/>
      <c r="K23" s="101"/>
      <c r="L23" s="101"/>
      <c r="M23" s="101"/>
      <c r="N23" s="94"/>
      <c r="O23" s="64"/>
      <c r="P23" s="64"/>
      <c r="Q23" s="64"/>
      <c r="R23" s="64"/>
    </row>
    <row r="24" spans="2:20" ht="19.5" customHeight="1" x14ac:dyDescent="0.25">
      <c r="B24" s="98"/>
      <c r="C24" s="292" t="s">
        <v>199</v>
      </c>
      <c r="D24" s="99"/>
      <c r="E24" s="99"/>
      <c r="F24" s="102"/>
      <c r="G24" s="100"/>
      <c r="H24" s="101"/>
      <c r="I24" s="101"/>
      <c r="J24" s="101"/>
      <c r="K24" s="101"/>
      <c r="L24" s="101"/>
      <c r="M24" s="101"/>
      <c r="N24" s="94"/>
      <c r="O24" s="64"/>
      <c r="P24" s="64"/>
      <c r="Q24" s="64"/>
      <c r="R24" s="64"/>
    </row>
    <row r="25" spans="2:20" ht="19.5" customHeight="1" x14ac:dyDescent="0.25">
      <c r="B25" s="98"/>
      <c r="C25" s="292" t="s">
        <v>208</v>
      </c>
      <c r="D25" s="99"/>
      <c r="E25" s="99"/>
      <c r="F25" s="102"/>
      <c r="G25" s="100"/>
      <c r="H25" s="101"/>
      <c r="I25" s="101"/>
      <c r="J25" s="101"/>
      <c r="K25" s="101"/>
      <c r="L25" s="101"/>
      <c r="M25" s="101"/>
      <c r="N25" s="94"/>
      <c r="O25" s="64"/>
      <c r="P25" s="64"/>
      <c r="Q25" s="64"/>
      <c r="R25" s="64"/>
    </row>
    <row r="26" spans="2:20" ht="19.5" customHeight="1" x14ac:dyDescent="0.25">
      <c r="B26" s="98"/>
      <c r="C26" s="292" t="s">
        <v>200</v>
      </c>
      <c r="D26" s="99"/>
      <c r="E26" s="99"/>
      <c r="F26" s="102"/>
      <c r="G26" s="100"/>
      <c r="H26" s="101"/>
      <c r="I26" s="101"/>
      <c r="J26" s="101"/>
      <c r="K26" s="101"/>
      <c r="L26" s="101"/>
      <c r="M26" s="101"/>
      <c r="N26" s="94"/>
      <c r="O26" s="64"/>
      <c r="P26" s="64"/>
      <c r="Q26" s="64"/>
      <c r="R26" s="64"/>
    </row>
    <row r="27" spans="2:20" ht="22.5" customHeight="1" thickBot="1" x14ac:dyDescent="0.25"/>
    <row r="28" spans="2:20" ht="41.25" customHeight="1" thickBot="1" x14ac:dyDescent="0.25">
      <c r="B28" s="80"/>
      <c r="C28" s="80"/>
      <c r="D28" s="391" t="s">
        <v>6</v>
      </c>
      <c r="E28" s="392"/>
      <c r="F28" s="391" t="s">
        <v>7</v>
      </c>
      <c r="G28" s="392"/>
      <c r="H28" s="391" t="s">
        <v>8</v>
      </c>
      <c r="I28" s="392"/>
      <c r="J28" s="391" t="s">
        <v>9</v>
      </c>
      <c r="K28" s="392"/>
      <c r="L28" s="391" t="s">
        <v>3</v>
      </c>
      <c r="M28" s="392"/>
      <c r="N28" s="391" t="s">
        <v>16</v>
      </c>
      <c r="O28" s="394"/>
      <c r="P28" s="394"/>
      <c r="Q28" s="394"/>
      <c r="R28" s="394"/>
      <c r="S28" s="394"/>
      <c r="T28" s="392"/>
    </row>
    <row r="29" spans="2:20" ht="73.5" customHeight="1" thickBot="1" x14ac:dyDescent="0.25">
      <c r="B29" s="177" t="s">
        <v>105</v>
      </c>
      <c r="C29" s="68" t="s">
        <v>10</v>
      </c>
      <c r="D29" s="69" t="s">
        <v>140</v>
      </c>
      <c r="E29" s="69" t="s">
        <v>122</v>
      </c>
      <c r="F29" s="69" t="s">
        <v>140</v>
      </c>
      <c r="G29" s="69" t="s">
        <v>141</v>
      </c>
      <c r="H29" s="69" t="s">
        <v>140</v>
      </c>
      <c r="I29" s="69" t="s">
        <v>141</v>
      </c>
      <c r="J29" s="69" t="s">
        <v>140</v>
      </c>
      <c r="K29" s="69" t="s">
        <v>141</v>
      </c>
      <c r="L29" s="69" t="s">
        <v>140</v>
      </c>
      <c r="M29" s="69" t="s">
        <v>122</v>
      </c>
      <c r="N29" s="201" t="s">
        <v>142</v>
      </c>
      <c r="O29" s="68" t="s">
        <v>30</v>
      </c>
      <c r="P29" s="68" t="s">
        <v>143</v>
      </c>
      <c r="Q29" s="68" t="s">
        <v>121</v>
      </c>
      <c r="R29" s="68" t="s">
        <v>106</v>
      </c>
      <c r="S29" s="249" t="s">
        <v>132</v>
      </c>
      <c r="T29" s="249" t="s">
        <v>85</v>
      </c>
    </row>
    <row r="30" spans="2:20" ht="32.1" customHeight="1" x14ac:dyDescent="0.2">
      <c r="B30" s="219" t="str">
        <f>IF('État de l''équipement'!B17="","",'État de l''équipement'!B17)</f>
        <v/>
      </c>
      <c r="C30" s="199" t="str">
        <f>IF('État de l''équipement'!C17="","",'État de l''équipement'!C17)</f>
        <v/>
      </c>
      <c r="D30" s="202"/>
      <c r="E30" s="202"/>
      <c r="F30" s="202"/>
      <c r="G30" s="202"/>
      <c r="H30" s="202"/>
      <c r="I30" s="202"/>
      <c r="J30" s="202"/>
      <c r="K30" s="202"/>
      <c r="L30" s="202"/>
      <c r="M30" s="202"/>
      <c r="N30" s="203" t="str">
        <f>IF(D30="","",IF(OR(ABS(D30)&gt;4,ABS(F30)&gt;4, ABS(H30)&gt;4, ABS(J30)&gt;4, ABS(L30)&gt;4),"Non conforme","Conforme"))</f>
        <v/>
      </c>
      <c r="O30" s="205" t="str">
        <f>IF(P30="","",IF(P30&gt;5,"Non conforme","Conforme"))</f>
        <v/>
      </c>
      <c r="P30" s="206" t="str">
        <f t="shared" ref="P30:P93" si="0">IF(L30="","",MAX(ABS(D30-L30),ABS(F30-L30),ABS(H30-L30),ABS(J30-L30)))</f>
        <v/>
      </c>
      <c r="Q30" s="206" t="str">
        <f t="shared" ref="Q30:Q93" si="1">IF(D30="","",AVERAGE(D30,F30,H30,J30,L30))</f>
        <v/>
      </c>
      <c r="R30" s="206" t="str">
        <f>IF(G30="","",AVERAGE(E30,G30,I30,K30,M30))</f>
        <v/>
      </c>
      <c r="S30" s="168"/>
      <c r="T30" s="168"/>
    </row>
    <row r="31" spans="2:20" ht="32.1" customHeight="1" x14ac:dyDescent="0.2">
      <c r="B31" s="220" t="str">
        <f>IF('État de l''équipement'!B18="","",'État de l''équipement'!B18)</f>
        <v/>
      </c>
      <c r="C31" s="199" t="str">
        <f>IF('État de l''équipement'!C18="","",'État de l''équipement'!C18)</f>
        <v/>
      </c>
      <c r="D31" s="200"/>
      <c r="E31" s="200"/>
      <c r="F31" s="200"/>
      <c r="G31" s="200"/>
      <c r="H31" s="200"/>
      <c r="I31" s="200"/>
      <c r="J31" s="200"/>
      <c r="K31" s="200"/>
      <c r="L31" s="200"/>
      <c r="M31" s="200"/>
      <c r="N31" s="204" t="str">
        <f t="shared" ref="N31:N94" si="2">IF(D31="","",IF(OR(ABS(D31)&gt;4,ABS(F31)&gt;4, ABS(H31)&gt;4, ABS(J31)&gt;4, ABS(L31)&gt;4),"Non conforme","Conforme"))</f>
        <v/>
      </c>
      <c r="O31" s="207" t="str">
        <f t="shared" ref="O31:O94" si="3">IF(P31="","",IF(P31&gt;5,"Non conforme","Conforme"))</f>
        <v/>
      </c>
      <c r="P31" s="208" t="str">
        <f t="shared" si="0"/>
        <v/>
      </c>
      <c r="Q31" s="208" t="str">
        <f t="shared" si="1"/>
        <v/>
      </c>
      <c r="R31" s="208" t="str">
        <f>IF(G31="","",AVERAGE(E31,G31,I31,K31,M31))</f>
        <v/>
      </c>
      <c r="S31" s="170"/>
      <c r="T31" s="170"/>
    </row>
    <row r="32" spans="2:20" ht="32.1" customHeight="1" x14ac:dyDescent="0.2">
      <c r="B32" s="220" t="str">
        <f>IF('État de l''équipement'!B19="","",'État de l''équipement'!B19)</f>
        <v/>
      </c>
      <c r="C32" s="199" t="str">
        <f>IF('État de l''équipement'!C19="","",'État de l''équipement'!C19)</f>
        <v/>
      </c>
      <c r="D32" s="200"/>
      <c r="E32" s="200"/>
      <c r="F32" s="200"/>
      <c r="G32" s="200"/>
      <c r="H32" s="200"/>
      <c r="I32" s="200"/>
      <c r="J32" s="200"/>
      <c r="K32" s="200"/>
      <c r="L32" s="200"/>
      <c r="M32" s="200"/>
      <c r="N32" s="204" t="str">
        <f t="shared" si="2"/>
        <v/>
      </c>
      <c r="O32" s="207" t="str">
        <f t="shared" si="3"/>
        <v/>
      </c>
      <c r="P32" s="208" t="str">
        <f t="shared" si="0"/>
        <v/>
      </c>
      <c r="Q32" s="208" t="str">
        <f t="shared" si="1"/>
        <v/>
      </c>
      <c r="R32" s="208" t="str">
        <f t="shared" ref="R32:R60" si="4">IF(G32="","",AVERAGE(E32,G32,I32,K32,M32))</f>
        <v/>
      </c>
      <c r="S32" s="170"/>
      <c r="T32" s="170"/>
    </row>
    <row r="33" spans="2:20" ht="32.1" customHeight="1" x14ac:dyDescent="0.2">
      <c r="B33" s="220" t="str">
        <f>IF('État de l''équipement'!B20="","",'État de l''équipement'!B20)</f>
        <v/>
      </c>
      <c r="C33" s="199" t="str">
        <f>IF('État de l''équipement'!C20="","",'État de l''équipement'!C20)</f>
        <v/>
      </c>
      <c r="D33" s="200"/>
      <c r="E33" s="200"/>
      <c r="F33" s="200"/>
      <c r="G33" s="200"/>
      <c r="H33" s="200"/>
      <c r="I33" s="200"/>
      <c r="J33" s="200"/>
      <c r="K33" s="200"/>
      <c r="L33" s="200"/>
      <c r="M33" s="200"/>
      <c r="N33" s="204" t="str">
        <f t="shared" si="2"/>
        <v/>
      </c>
      <c r="O33" s="207" t="str">
        <f t="shared" si="3"/>
        <v/>
      </c>
      <c r="P33" s="208" t="str">
        <f t="shared" si="0"/>
        <v/>
      </c>
      <c r="Q33" s="208" t="str">
        <f t="shared" si="1"/>
        <v/>
      </c>
      <c r="R33" s="208" t="str">
        <f t="shared" si="4"/>
        <v/>
      </c>
      <c r="S33" s="170"/>
      <c r="T33" s="170"/>
    </row>
    <row r="34" spans="2:20" ht="32.1" customHeight="1" x14ac:dyDescent="0.2">
      <c r="B34" s="220" t="str">
        <f>IF('État de l''équipement'!B21="","",'État de l''équipement'!B21)</f>
        <v/>
      </c>
      <c r="C34" s="199" t="str">
        <f>IF('État de l''équipement'!C21="","",'État de l''équipement'!C21)</f>
        <v/>
      </c>
      <c r="D34" s="200"/>
      <c r="E34" s="200"/>
      <c r="F34" s="200"/>
      <c r="G34" s="200"/>
      <c r="H34" s="200"/>
      <c r="I34" s="200"/>
      <c r="J34" s="200"/>
      <c r="K34" s="200"/>
      <c r="L34" s="200"/>
      <c r="M34" s="200"/>
      <c r="N34" s="204" t="str">
        <f t="shared" si="2"/>
        <v/>
      </c>
      <c r="O34" s="207" t="str">
        <f t="shared" si="3"/>
        <v/>
      </c>
      <c r="P34" s="208" t="str">
        <f t="shared" si="0"/>
        <v/>
      </c>
      <c r="Q34" s="208" t="str">
        <f t="shared" si="1"/>
        <v/>
      </c>
      <c r="R34" s="208" t="str">
        <f t="shared" si="4"/>
        <v/>
      </c>
      <c r="S34" s="170"/>
      <c r="T34" s="170"/>
    </row>
    <row r="35" spans="2:20" ht="32.1" customHeight="1" x14ac:dyDescent="0.2">
      <c r="B35" s="220" t="str">
        <f>IF('État de l''équipement'!B22="","",'État de l''équipement'!B22)</f>
        <v/>
      </c>
      <c r="C35" s="199" t="str">
        <f>IF('État de l''équipement'!C22="","",'État de l''équipement'!C22)</f>
        <v/>
      </c>
      <c r="D35" s="200"/>
      <c r="E35" s="200"/>
      <c r="F35" s="200"/>
      <c r="G35" s="200"/>
      <c r="H35" s="200"/>
      <c r="I35" s="200"/>
      <c r="J35" s="200"/>
      <c r="K35" s="200"/>
      <c r="L35" s="200"/>
      <c r="M35" s="200"/>
      <c r="N35" s="204" t="str">
        <f t="shared" si="2"/>
        <v/>
      </c>
      <c r="O35" s="207" t="str">
        <f t="shared" si="3"/>
        <v/>
      </c>
      <c r="P35" s="208" t="str">
        <f t="shared" si="0"/>
        <v/>
      </c>
      <c r="Q35" s="208" t="str">
        <f t="shared" si="1"/>
        <v/>
      </c>
      <c r="R35" s="208" t="str">
        <f t="shared" si="4"/>
        <v/>
      </c>
      <c r="S35" s="170"/>
      <c r="T35" s="170"/>
    </row>
    <row r="36" spans="2:20" ht="32.1" customHeight="1" x14ac:dyDescent="0.2">
      <c r="B36" s="220" t="str">
        <f>IF('État de l''équipement'!B23="","",'État de l''équipement'!B23)</f>
        <v/>
      </c>
      <c r="C36" s="199" t="str">
        <f>IF('État de l''équipement'!C23="","",'État de l''équipement'!C23)</f>
        <v/>
      </c>
      <c r="D36" s="200"/>
      <c r="E36" s="200"/>
      <c r="F36" s="200"/>
      <c r="G36" s="200"/>
      <c r="H36" s="200"/>
      <c r="I36" s="200"/>
      <c r="J36" s="200"/>
      <c r="K36" s="200"/>
      <c r="L36" s="200"/>
      <c r="M36" s="200"/>
      <c r="N36" s="204" t="str">
        <f t="shared" si="2"/>
        <v/>
      </c>
      <c r="O36" s="207" t="str">
        <f t="shared" si="3"/>
        <v/>
      </c>
      <c r="P36" s="208" t="str">
        <f t="shared" si="0"/>
        <v/>
      </c>
      <c r="Q36" s="208" t="str">
        <f t="shared" si="1"/>
        <v/>
      </c>
      <c r="R36" s="208" t="str">
        <f t="shared" si="4"/>
        <v/>
      </c>
      <c r="S36" s="170"/>
      <c r="T36" s="170"/>
    </row>
    <row r="37" spans="2:20" ht="32.1" customHeight="1" x14ac:dyDescent="0.2">
      <c r="B37" s="220" t="str">
        <f>IF('État de l''équipement'!B24="","",'État de l''équipement'!B24)</f>
        <v/>
      </c>
      <c r="C37" s="199" t="str">
        <f>IF('État de l''équipement'!C24="","",'État de l''équipement'!C24)</f>
        <v/>
      </c>
      <c r="D37" s="200"/>
      <c r="E37" s="200"/>
      <c r="F37" s="200"/>
      <c r="G37" s="200"/>
      <c r="H37" s="200"/>
      <c r="I37" s="200"/>
      <c r="J37" s="200"/>
      <c r="K37" s="200"/>
      <c r="L37" s="200"/>
      <c r="M37" s="200"/>
      <c r="N37" s="204" t="str">
        <f t="shared" si="2"/>
        <v/>
      </c>
      <c r="O37" s="207" t="str">
        <f t="shared" si="3"/>
        <v/>
      </c>
      <c r="P37" s="208" t="str">
        <f t="shared" si="0"/>
        <v/>
      </c>
      <c r="Q37" s="208" t="str">
        <f t="shared" si="1"/>
        <v/>
      </c>
      <c r="R37" s="208" t="str">
        <f t="shared" si="4"/>
        <v/>
      </c>
      <c r="S37" s="170"/>
      <c r="T37" s="170"/>
    </row>
    <row r="38" spans="2:20" ht="32.1" customHeight="1" x14ac:dyDescent="0.2">
      <c r="B38" s="220" t="str">
        <f>IF('État de l''équipement'!B25="","",'État de l''équipement'!B25)</f>
        <v/>
      </c>
      <c r="C38" s="199" t="str">
        <f>IF('État de l''équipement'!C25="","",'État de l''équipement'!C25)</f>
        <v/>
      </c>
      <c r="D38" s="200"/>
      <c r="E38" s="200"/>
      <c r="F38" s="200"/>
      <c r="G38" s="200"/>
      <c r="H38" s="200"/>
      <c r="I38" s="200"/>
      <c r="J38" s="200"/>
      <c r="K38" s="200"/>
      <c r="L38" s="200"/>
      <c r="M38" s="200"/>
      <c r="N38" s="204" t="str">
        <f t="shared" si="2"/>
        <v/>
      </c>
      <c r="O38" s="207" t="str">
        <f t="shared" si="3"/>
        <v/>
      </c>
      <c r="P38" s="208" t="str">
        <f t="shared" si="0"/>
        <v/>
      </c>
      <c r="Q38" s="208" t="str">
        <f t="shared" si="1"/>
        <v/>
      </c>
      <c r="R38" s="208" t="str">
        <f t="shared" si="4"/>
        <v/>
      </c>
      <c r="S38" s="170"/>
      <c r="T38" s="170"/>
    </row>
    <row r="39" spans="2:20" ht="32.1" customHeight="1" x14ac:dyDescent="0.2">
      <c r="B39" s="220" t="str">
        <f>IF('État de l''équipement'!B26="","",'État de l''équipement'!B26)</f>
        <v/>
      </c>
      <c r="C39" s="199" t="str">
        <f>IF('État de l''équipement'!C26="","",'État de l''équipement'!C26)</f>
        <v/>
      </c>
      <c r="D39" s="200"/>
      <c r="E39" s="200"/>
      <c r="F39" s="200"/>
      <c r="G39" s="200"/>
      <c r="H39" s="200"/>
      <c r="I39" s="200"/>
      <c r="J39" s="200"/>
      <c r="K39" s="200"/>
      <c r="L39" s="200"/>
      <c r="M39" s="200"/>
      <c r="N39" s="204" t="str">
        <f t="shared" si="2"/>
        <v/>
      </c>
      <c r="O39" s="207" t="str">
        <f t="shared" si="3"/>
        <v/>
      </c>
      <c r="P39" s="208" t="str">
        <f t="shared" si="0"/>
        <v/>
      </c>
      <c r="Q39" s="208" t="str">
        <f t="shared" si="1"/>
        <v/>
      </c>
      <c r="R39" s="208" t="str">
        <f t="shared" si="4"/>
        <v/>
      </c>
      <c r="S39" s="170"/>
      <c r="T39" s="170"/>
    </row>
    <row r="40" spans="2:20" ht="32.1" customHeight="1" x14ac:dyDescent="0.2">
      <c r="B40" s="220" t="str">
        <f>IF('État de l''équipement'!B27="","",'État de l''équipement'!B27)</f>
        <v/>
      </c>
      <c r="C40" s="199" t="str">
        <f>IF('État de l''équipement'!C27="","",'État de l''équipement'!C27)</f>
        <v/>
      </c>
      <c r="D40" s="200"/>
      <c r="E40" s="200"/>
      <c r="F40" s="200"/>
      <c r="G40" s="200"/>
      <c r="H40" s="200"/>
      <c r="I40" s="200"/>
      <c r="J40" s="200"/>
      <c r="K40" s="200"/>
      <c r="L40" s="200"/>
      <c r="M40" s="200"/>
      <c r="N40" s="204" t="str">
        <f t="shared" si="2"/>
        <v/>
      </c>
      <c r="O40" s="207" t="str">
        <f t="shared" si="3"/>
        <v/>
      </c>
      <c r="P40" s="208" t="str">
        <f t="shared" si="0"/>
        <v/>
      </c>
      <c r="Q40" s="208" t="str">
        <f t="shared" si="1"/>
        <v/>
      </c>
      <c r="R40" s="208" t="str">
        <f t="shared" si="4"/>
        <v/>
      </c>
      <c r="S40" s="170"/>
      <c r="T40" s="170"/>
    </row>
    <row r="41" spans="2:20" ht="32.1" customHeight="1" x14ac:dyDescent="0.2">
      <c r="B41" s="220" t="str">
        <f>IF('État de l''équipement'!B28="","",'État de l''équipement'!B28)</f>
        <v/>
      </c>
      <c r="C41" s="199" t="str">
        <f>IF('État de l''équipement'!C28="","",'État de l''équipement'!C28)</f>
        <v/>
      </c>
      <c r="D41" s="200"/>
      <c r="E41" s="200"/>
      <c r="F41" s="200"/>
      <c r="G41" s="200"/>
      <c r="H41" s="200"/>
      <c r="I41" s="200"/>
      <c r="J41" s="200"/>
      <c r="K41" s="200"/>
      <c r="L41" s="200"/>
      <c r="M41" s="200"/>
      <c r="N41" s="204" t="str">
        <f t="shared" si="2"/>
        <v/>
      </c>
      <c r="O41" s="207" t="str">
        <f t="shared" si="3"/>
        <v/>
      </c>
      <c r="P41" s="208" t="str">
        <f t="shared" si="0"/>
        <v/>
      </c>
      <c r="Q41" s="208" t="str">
        <f t="shared" si="1"/>
        <v/>
      </c>
      <c r="R41" s="208" t="str">
        <f t="shared" si="4"/>
        <v/>
      </c>
      <c r="S41" s="170"/>
      <c r="T41" s="170"/>
    </row>
    <row r="42" spans="2:20" ht="32.1" customHeight="1" x14ac:dyDescent="0.2">
      <c r="B42" s="220" t="str">
        <f>IF('État de l''équipement'!B29="","",'État de l''équipement'!B29)</f>
        <v/>
      </c>
      <c r="C42" s="199" t="str">
        <f>IF('État de l''équipement'!C29="","",'État de l''équipement'!C29)</f>
        <v/>
      </c>
      <c r="D42" s="200"/>
      <c r="E42" s="200"/>
      <c r="F42" s="200"/>
      <c r="G42" s="200"/>
      <c r="H42" s="200"/>
      <c r="I42" s="200"/>
      <c r="J42" s="200"/>
      <c r="K42" s="200"/>
      <c r="L42" s="200"/>
      <c r="M42" s="200"/>
      <c r="N42" s="204" t="str">
        <f t="shared" si="2"/>
        <v/>
      </c>
      <c r="O42" s="207" t="str">
        <f t="shared" si="3"/>
        <v/>
      </c>
      <c r="P42" s="208" t="str">
        <f t="shared" si="0"/>
        <v/>
      </c>
      <c r="Q42" s="208" t="str">
        <f t="shared" si="1"/>
        <v/>
      </c>
      <c r="R42" s="208" t="str">
        <f t="shared" si="4"/>
        <v/>
      </c>
      <c r="S42" s="170"/>
      <c r="T42" s="170"/>
    </row>
    <row r="43" spans="2:20" ht="32.1" customHeight="1" x14ac:dyDescent="0.2">
      <c r="B43" s="220" t="str">
        <f>IF('État de l''équipement'!B30="","",'État de l''équipement'!B30)</f>
        <v/>
      </c>
      <c r="C43" s="199" t="str">
        <f>IF('État de l''équipement'!C30="","",'État de l''équipement'!C30)</f>
        <v/>
      </c>
      <c r="D43" s="200"/>
      <c r="E43" s="200"/>
      <c r="F43" s="200"/>
      <c r="G43" s="200"/>
      <c r="H43" s="200"/>
      <c r="I43" s="200"/>
      <c r="J43" s="200"/>
      <c r="K43" s="200"/>
      <c r="L43" s="200"/>
      <c r="M43" s="200"/>
      <c r="N43" s="204" t="str">
        <f t="shared" si="2"/>
        <v/>
      </c>
      <c r="O43" s="207" t="str">
        <f t="shared" si="3"/>
        <v/>
      </c>
      <c r="P43" s="208" t="str">
        <f t="shared" si="0"/>
        <v/>
      </c>
      <c r="Q43" s="208" t="str">
        <f t="shared" si="1"/>
        <v/>
      </c>
      <c r="R43" s="208" t="str">
        <f t="shared" si="4"/>
        <v/>
      </c>
      <c r="S43" s="170"/>
      <c r="T43" s="170"/>
    </row>
    <row r="44" spans="2:20" ht="32.1" customHeight="1" x14ac:dyDescent="0.2">
      <c r="B44" s="220" t="str">
        <f>IF('État de l''équipement'!B31="","",'État de l''équipement'!B31)</f>
        <v/>
      </c>
      <c r="C44" s="199" t="str">
        <f>IF('État de l''équipement'!C31="","",'État de l''équipement'!C31)</f>
        <v/>
      </c>
      <c r="D44" s="200"/>
      <c r="E44" s="200"/>
      <c r="F44" s="200"/>
      <c r="G44" s="200"/>
      <c r="H44" s="200"/>
      <c r="I44" s="200"/>
      <c r="J44" s="200"/>
      <c r="K44" s="200"/>
      <c r="L44" s="200"/>
      <c r="M44" s="200"/>
      <c r="N44" s="204" t="str">
        <f t="shared" si="2"/>
        <v/>
      </c>
      <c r="O44" s="207" t="str">
        <f t="shared" si="3"/>
        <v/>
      </c>
      <c r="P44" s="208" t="str">
        <f t="shared" si="0"/>
        <v/>
      </c>
      <c r="Q44" s="208" t="str">
        <f t="shared" si="1"/>
        <v/>
      </c>
      <c r="R44" s="208" t="str">
        <f t="shared" si="4"/>
        <v/>
      </c>
      <c r="S44" s="170"/>
      <c r="T44" s="170"/>
    </row>
    <row r="45" spans="2:20" ht="32.1" customHeight="1" x14ac:dyDescent="0.2">
      <c r="B45" s="220" t="str">
        <f>IF('État de l''équipement'!B32="","",'État de l''équipement'!B32)</f>
        <v/>
      </c>
      <c r="C45" s="199" t="str">
        <f>IF('État de l''équipement'!C32="","",'État de l''équipement'!C32)</f>
        <v/>
      </c>
      <c r="D45" s="200"/>
      <c r="E45" s="200"/>
      <c r="F45" s="200"/>
      <c r="G45" s="200"/>
      <c r="H45" s="200"/>
      <c r="I45" s="200"/>
      <c r="J45" s="200"/>
      <c r="K45" s="200"/>
      <c r="L45" s="200"/>
      <c r="M45" s="200"/>
      <c r="N45" s="204" t="str">
        <f t="shared" si="2"/>
        <v/>
      </c>
      <c r="O45" s="207" t="str">
        <f t="shared" si="3"/>
        <v/>
      </c>
      <c r="P45" s="208" t="str">
        <f t="shared" si="0"/>
        <v/>
      </c>
      <c r="Q45" s="208" t="str">
        <f t="shared" si="1"/>
        <v/>
      </c>
      <c r="R45" s="208" t="str">
        <f t="shared" si="4"/>
        <v/>
      </c>
      <c r="S45" s="170"/>
      <c r="T45" s="170"/>
    </row>
    <row r="46" spans="2:20" ht="24" customHeight="1" x14ac:dyDescent="0.2">
      <c r="B46" s="220" t="str">
        <f>IF('État de l''équipement'!B33="","",'État de l''équipement'!B33)</f>
        <v/>
      </c>
      <c r="C46" s="199" t="str">
        <f>IF('État de l''équipement'!C33="","",'État de l''équipement'!C33)</f>
        <v/>
      </c>
      <c r="D46" s="200"/>
      <c r="E46" s="200"/>
      <c r="F46" s="200"/>
      <c r="G46" s="200"/>
      <c r="H46" s="200"/>
      <c r="I46" s="200"/>
      <c r="J46" s="200"/>
      <c r="K46" s="200"/>
      <c r="L46" s="200"/>
      <c r="M46" s="200"/>
      <c r="N46" s="204" t="str">
        <f t="shared" si="2"/>
        <v/>
      </c>
      <c r="O46" s="207" t="str">
        <f t="shared" si="3"/>
        <v/>
      </c>
      <c r="P46" s="208" t="str">
        <f t="shared" si="0"/>
        <v/>
      </c>
      <c r="Q46" s="208" t="str">
        <f t="shared" si="1"/>
        <v/>
      </c>
      <c r="R46" s="208" t="str">
        <f t="shared" si="4"/>
        <v/>
      </c>
      <c r="S46" s="170"/>
      <c r="T46" s="170"/>
    </row>
    <row r="47" spans="2:20" ht="32.1" customHeight="1" x14ac:dyDescent="0.2">
      <c r="B47" s="220" t="str">
        <f>IF('État de l''équipement'!B34="","",'État de l''équipement'!B34)</f>
        <v/>
      </c>
      <c r="C47" s="199" t="str">
        <f>IF('État de l''équipement'!C34="","",'État de l''équipement'!C34)</f>
        <v/>
      </c>
      <c r="D47" s="200"/>
      <c r="E47" s="200"/>
      <c r="F47" s="200"/>
      <c r="G47" s="200"/>
      <c r="H47" s="200"/>
      <c r="I47" s="200"/>
      <c r="J47" s="200"/>
      <c r="K47" s="200"/>
      <c r="L47" s="200"/>
      <c r="M47" s="200"/>
      <c r="N47" s="204" t="str">
        <f t="shared" si="2"/>
        <v/>
      </c>
      <c r="O47" s="207" t="str">
        <f t="shared" si="3"/>
        <v/>
      </c>
      <c r="P47" s="208" t="str">
        <f t="shared" si="0"/>
        <v/>
      </c>
      <c r="Q47" s="208" t="str">
        <f t="shared" si="1"/>
        <v/>
      </c>
      <c r="R47" s="208" t="str">
        <f t="shared" si="4"/>
        <v/>
      </c>
      <c r="S47" s="170"/>
      <c r="T47" s="170"/>
    </row>
    <row r="48" spans="2:20" ht="32.1" customHeight="1" x14ac:dyDescent="0.2">
      <c r="B48" s="220" t="str">
        <f>IF('État de l''équipement'!B35="","",'État de l''équipement'!B35)</f>
        <v/>
      </c>
      <c r="C48" s="199" t="str">
        <f>IF('État de l''équipement'!C35="","",'État de l''équipement'!C35)</f>
        <v/>
      </c>
      <c r="D48" s="200"/>
      <c r="E48" s="200"/>
      <c r="F48" s="200"/>
      <c r="G48" s="200"/>
      <c r="H48" s="200"/>
      <c r="I48" s="200"/>
      <c r="J48" s="200"/>
      <c r="K48" s="200"/>
      <c r="L48" s="200"/>
      <c r="M48" s="200"/>
      <c r="N48" s="204" t="str">
        <f t="shared" si="2"/>
        <v/>
      </c>
      <c r="O48" s="207" t="str">
        <f t="shared" si="3"/>
        <v/>
      </c>
      <c r="P48" s="208" t="str">
        <f t="shared" si="0"/>
        <v/>
      </c>
      <c r="Q48" s="208" t="str">
        <f t="shared" si="1"/>
        <v/>
      </c>
      <c r="R48" s="208" t="str">
        <f t="shared" si="4"/>
        <v/>
      </c>
      <c r="S48" s="170"/>
      <c r="T48" s="170"/>
    </row>
    <row r="49" spans="2:20" ht="32.1" customHeight="1" x14ac:dyDescent="0.2">
      <c r="B49" s="220" t="str">
        <f>IF('État de l''équipement'!B36="","",'État de l''équipement'!B36)</f>
        <v/>
      </c>
      <c r="C49" s="199" t="str">
        <f>IF('État de l''équipement'!C36="","",'État de l''équipement'!C36)</f>
        <v/>
      </c>
      <c r="D49" s="200"/>
      <c r="E49" s="200"/>
      <c r="F49" s="200"/>
      <c r="G49" s="200"/>
      <c r="H49" s="200"/>
      <c r="I49" s="200"/>
      <c r="J49" s="200"/>
      <c r="K49" s="200"/>
      <c r="L49" s="200"/>
      <c r="M49" s="200"/>
      <c r="N49" s="204" t="str">
        <f t="shared" si="2"/>
        <v/>
      </c>
      <c r="O49" s="207" t="str">
        <f t="shared" si="3"/>
        <v/>
      </c>
      <c r="P49" s="208" t="str">
        <f t="shared" si="0"/>
        <v/>
      </c>
      <c r="Q49" s="208" t="str">
        <f t="shared" si="1"/>
        <v/>
      </c>
      <c r="R49" s="208" t="str">
        <f t="shared" si="4"/>
        <v/>
      </c>
      <c r="S49" s="170"/>
      <c r="T49" s="170"/>
    </row>
    <row r="50" spans="2:20" ht="32.1" customHeight="1" x14ac:dyDescent="0.2">
      <c r="B50" s="220" t="str">
        <f>IF('État de l''équipement'!B37="","",'État de l''équipement'!B37)</f>
        <v/>
      </c>
      <c r="C50" s="199" t="str">
        <f>IF('État de l''équipement'!C37="","",'État de l''équipement'!C37)</f>
        <v/>
      </c>
      <c r="D50" s="200"/>
      <c r="E50" s="200"/>
      <c r="F50" s="200"/>
      <c r="G50" s="200"/>
      <c r="H50" s="200"/>
      <c r="I50" s="200"/>
      <c r="J50" s="200"/>
      <c r="K50" s="200"/>
      <c r="L50" s="200"/>
      <c r="M50" s="200"/>
      <c r="N50" s="204" t="str">
        <f t="shared" si="2"/>
        <v/>
      </c>
      <c r="O50" s="207" t="str">
        <f t="shared" si="3"/>
        <v/>
      </c>
      <c r="P50" s="208" t="str">
        <f t="shared" si="0"/>
        <v/>
      </c>
      <c r="Q50" s="208" t="str">
        <f t="shared" si="1"/>
        <v/>
      </c>
      <c r="R50" s="208" t="str">
        <f t="shared" si="4"/>
        <v/>
      </c>
      <c r="S50" s="170"/>
      <c r="T50" s="170"/>
    </row>
    <row r="51" spans="2:20" ht="32.1" customHeight="1" x14ac:dyDescent="0.2">
      <c r="B51" s="220" t="str">
        <f>IF('État de l''équipement'!B38="","",'État de l''équipement'!B38)</f>
        <v/>
      </c>
      <c r="C51" s="199" t="str">
        <f>IF('État de l''équipement'!C38="","",'État de l''équipement'!C38)</f>
        <v/>
      </c>
      <c r="D51" s="200"/>
      <c r="E51" s="200"/>
      <c r="F51" s="200"/>
      <c r="G51" s="200"/>
      <c r="H51" s="200"/>
      <c r="I51" s="200"/>
      <c r="J51" s="200"/>
      <c r="K51" s="200"/>
      <c r="L51" s="200"/>
      <c r="M51" s="200"/>
      <c r="N51" s="204" t="str">
        <f t="shared" si="2"/>
        <v/>
      </c>
      <c r="O51" s="207" t="str">
        <f t="shared" si="3"/>
        <v/>
      </c>
      <c r="P51" s="208" t="str">
        <f t="shared" si="0"/>
        <v/>
      </c>
      <c r="Q51" s="208" t="str">
        <f t="shared" si="1"/>
        <v/>
      </c>
      <c r="R51" s="208" t="str">
        <f t="shared" si="4"/>
        <v/>
      </c>
      <c r="S51" s="170"/>
      <c r="T51" s="170"/>
    </row>
    <row r="52" spans="2:20" ht="32.1" customHeight="1" x14ac:dyDescent="0.2">
      <c r="B52" s="220" t="str">
        <f>IF('État de l''équipement'!B39="","",'État de l''équipement'!B39)</f>
        <v/>
      </c>
      <c r="C52" s="199" t="str">
        <f>IF('État de l''équipement'!C39="","",'État de l''équipement'!C39)</f>
        <v/>
      </c>
      <c r="D52" s="200"/>
      <c r="E52" s="200"/>
      <c r="F52" s="200"/>
      <c r="G52" s="200"/>
      <c r="H52" s="200"/>
      <c r="I52" s="200"/>
      <c r="J52" s="200"/>
      <c r="K52" s="200"/>
      <c r="L52" s="200"/>
      <c r="M52" s="200"/>
      <c r="N52" s="204" t="str">
        <f t="shared" si="2"/>
        <v/>
      </c>
      <c r="O52" s="207" t="str">
        <f t="shared" si="3"/>
        <v/>
      </c>
      <c r="P52" s="208" t="str">
        <f t="shared" si="0"/>
        <v/>
      </c>
      <c r="Q52" s="208" t="str">
        <f t="shared" si="1"/>
        <v/>
      </c>
      <c r="R52" s="208" t="str">
        <f t="shared" si="4"/>
        <v/>
      </c>
      <c r="S52" s="170"/>
      <c r="T52" s="170"/>
    </row>
    <row r="53" spans="2:20" ht="32.1" customHeight="1" x14ac:dyDescent="0.2">
      <c r="B53" s="220" t="str">
        <f>IF('État de l''équipement'!B40="","",'État de l''équipement'!B40)</f>
        <v/>
      </c>
      <c r="C53" s="199" t="str">
        <f>IF('État de l''équipement'!C40="","",'État de l''équipement'!C40)</f>
        <v/>
      </c>
      <c r="D53" s="200"/>
      <c r="E53" s="200"/>
      <c r="F53" s="200"/>
      <c r="G53" s="200"/>
      <c r="H53" s="200"/>
      <c r="I53" s="200"/>
      <c r="J53" s="200"/>
      <c r="K53" s="200"/>
      <c r="L53" s="200"/>
      <c r="M53" s="200"/>
      <c r="N53" s="204" t="str">
        <f t="shared" si="2"/>
        <v/>
      </c>
      <c r="O53" s="207" t="str">
        <f t="shared" si="3"/>
        <v/>
      </c>
      <c r="P53" s="208" t="str">
        <f t="shared" si="0"/>
        <v/>
      </c>
      <c r="Q53" s="208" t="str">
        <f t="shared" si="1"/>
        <v/>
      </c>
      <c r="R53" s="208" t="str">
        <f t="shared" si="4"/>
        <v/>
      </c>
      <c r="S53" s="170"/>
      <c r="T53" s="170"/>
    </row>
    <row r="54" spans="2:20" ht="32.1" customHeight="1" x14ac:dyDescent="0.2">
      <c r="B54" s="220" t="str">
        <f>IF('État de l''équipement'!B41="","",'État de l''équipement'!B41)</f>
        <v/>
      </c>
      <c r="C54" s="199" t="str">
        <f>IF('État de l''équipement'!C41="","",'État de l''équipement'!C41)</f>
        <v/>
      </c>
      <c r="D54" s="200"/>
      <c r="E54" s="200"/>
      <c r="F54" s="200"/>
      <c r="G54" s="200"/>
      <c r="H54" s="200"/>
      <c r="I54" s="200"/>
      <c r="J54" s="200"/>
      <c r="K54" s="200"/>
      <c r="L54" s="200"/>
      <c r="M54" s="200"/>
      <c r="N54" s="204" t="str">
        <f t="shared" si="2"/>
        <v/>
      </c>
      <c r="O54" s="207" t="str">
        <f t="shared" si="3"/>
        <v/>
      </c>
      <c r="P54" s="208" t="str">
        <f t="shared" si="0"/>
        <v/>
      </c>
      <c r="Q54" s="208" t="str">
        <f t="shared" si="1"/>
        <v/>
      </c>
      <c r="R54" s="208" t="str">
        <f t="shared" si="4"/>
        <v/>
      </c>
      <c r="S54" s="170"/>
      <c r="T54" s="170"/>
    </row>
    <row r="55" spans="2:20" ht="32.1" customHeight="1" x14ac:dyDescent="0.2">
      <c r="B55" s="220" t="str">
        <f>IF('État de l''équipement'!B42="","",'État de l''équipement'!B42)</f>
        <v/>
      </c>
      <c r="C55" s="199" t="str">
        <f>IF('État de l''équipement'!C42="","",'État de l''équipement'!C42)</f>
        <v/>
      </c>
      <c r="D55" s="200"/>
      <c r="E55" s="200"/>
      <c r="F55" s="200"/>
      <c r="G55" s="200"/>
      <c r="H55" s="200"/>
      <c r="I55" s="200"/>
      <c r="J55" s="200"/>
      <c r="K55" s="200"/>
      <c r="L55" s="200"/>
      <c r="M55" s="200"/>
      <c r="N55" s="204" t="str">
        <f t="shared" si="2"/>
        <v/>
      </c>
      <c r="O55" s="207" t="str">
        <f t="shared" si="3"/>
        <v/>
      </c>
      <c r="P55" s="208" t="str">
        <f t="shared" si="0"/>
        <v/>
      </c>
      <c r="Q55" s="208" t="str">
        <f t="shared" si="1"/>
        <v/>
      </c>
      <c r="R55" s="208" t="str">
        <f t="shared" si="4"/>
        <v/>
      </c>
      <c r="S55" s="170"/>
      <c r="T55" s="170"/>
    </row>
    <row r="56" spans="2:20" ht="32.1" customHeight="1" x14ac:dyDescent="0.2">
      <c r="B56" s="220" t="str">
        <f>IF('État de l''équipement'!B43="","",'État de l''équipement'!B43)</f>
        <v/>
      </c>
      <c r="C56" s="199" t="str">
        <f>IF('État de l''équipement'!C43="","",'État de l''équipement'!C43)</f>
        <v/>
      </c>
      <c r="D56" s="200"/>
      <c r="E56" s="200"/>
      <c r="F56" s="200"/>
      <c r="G56" s="200"/>
      <c r="H56" s="200"/>
      <c r="I56" s="200"/>
      <c r="J56" s="200"/>
      <c r="K56" s="200"/>
      <c r="L56" s="200"/>
      <c r="M56" s="200"/>
      <c r="N56" s="204" t="str">
        <f t="shared" si="2"/>
        <v/>
      </c>
      <c r="O56" s="207" t="str">
        <f t="shared" si="3"/>
        <v/>
      </c>
      <c r="P56" s="208" t="str">
        <f t="shared" si="0"/>
        <v/>
      </c>
      <c r="Q56" s="208" t="str">
        <f t="shared" si="1"/>
        <v/>
      </c>
      <c r="R56" s="208" t="str">
        <f t="shared" si="4"/>
        <v/>
      </c>
      <c r="S56" s="170"/>
      <c r="T56" s="170"/>
    </row>
    <row r="57" spans="2:20" ht="32.1" customHeight="1" x14ac:dyDescent="0.2">
      <c r="B57" s="220" t="str">
        <f>IF('État de l''équipement'!B44="","",'État de l''équipement'!B44)</f>
        <v/>
      </c>
      <c r="C57" s="199" t="str">
        <f>IF('État de l''équipement'!C44="","",'État de l''équipement'!C44)</f>
        <v/>
      </c>
      <c r="D57" s="200"/>
      <c r="E57" s="200"/>
      <c r="F57" s="200"/>
      <c r="G57" s="200"/>
      <c r="H57" s="200"/>
      <c r="I57" s="200"/>
      <c r="J57" s="200"/>
      <c r="K57" s="200"/>
      <c r="L57" s="200"/>
      <c r="M57" s="200"/>
      <c r="N57" s="204" t="str">
        <f t="shared" si="2"/>
        <v/>
      </c>
      <c r="O57" s="207" t="str">
        <f t="shared" si="3"/>
        <v/>
      </c>
      <c r="P57" s="208" t="str">
        <f t="shared" si="0"/>
        <v/>
      </c>
      <c r="Q57" s="208" t="str">
        <f t="shared" si="1"/>
        <v/>
      </c>
      <c r="R57" s="208" t="str">
        <f t="shared" si="4"/>
        <v/>
      </c>
      <c r="S57" s="170"/>
      <c r="T57" s="170"/>
    </row>
    <row r="58" spans="2:20" ht="32.1" customHeight="1" x14ac:dyDescent="0.2">
      <c r="B58" s="220" t="str">
        <f>IF('État de l''équipement'!B45="","",'État de l''équipement'!B45)</f>
        <v/>
      </c>
      <c r="C58" s="199" t="str">
        <f>IF('État de l''équipement'!C45="","",'État de l''équipement'!C45)</f>
        <v/>
      </c>
      <c r="D58" s="200"/>
      <c r="E58" s="200"/>
      <c r="F58" s="200"/>
      <c r="G58" s="200"/>
      <c r="H58" s="200"/>
      <c r="I58" s="200"/>
      <c r="J58" s="200"/>
      <c r="K58" s="200"/>
      <c r="L58" s="200"/>
      <c r="M58" s="200"/>
      <c r="N58" s="204" t="str">
        <f t="shared" si="2"/>
        <v/>
      </c>
      <c r="O58" s="207" t="str">
        <f t="shared" si="3"/>
        <v/>
      </c>
      <c r="P58" s="208" t="str">
        <f t="shared" si="0"/>
        <v/>
      </c>
      <c r="Q58" s="208" t="str">
        <f t="shared" si="1"/>
        <v/>
      </c>
      <c r="R58" s="208" t="str">
        <f t="shared" si="4"/>
        <v/>
      </c>
      <c r="S58" s="170"/>
      <c r="T58" s="170"/>
    </row>
    <row r="59" spans="2:20" ht="32.1" customHeight="1" x14ac:dyDescent="0.2">
      <c r="B59" s="220" t="str">
        <f>IF('État de l''équipement'!B46="","",'État de l''équipement'!B46)</f>
        <v/>
      </c>
      <c r="C59" s="199" t="str">
        <f>IF('État de l''équipement'!C46="","",'État de l''équipement'!C46)</f>
        <v/>
      </c>
      <c r="D59" s="200"/>
      <c r="E59" s="200"/>
      <c r="F59" s="200"/>
      <c r="G59" s="200"/>
      <c r="H59" s="200"/>
      <c r="I59" s="200"/>
      <c r="J59" s="200"/>
      <c r="K59" s="200"/>
      <c r="L59" s="200"/>
      <c r="M59" s="200"/>
      <c r="N59" s="204" t="str">
        <f t="shared" si="2"/>
        <v/>
      </c>
      <c r="O59" s="207" t="str">
        <f t="shared" si="3"/>
        <v/>
      </c>
      <c r="P59" s="208" t="str">
        <f t="shared" si="0"/>
        <v/>
      </c>
      <c r="Q59" s="208" t="str">
        <f t="shared" si="1"/>
        <v/>
      </c>
      <c r="R59" s="208" t="str">
        <f t="shared" si="4"/>
        <v/>
      </c>
      <c r="S59" s="170"/>
      <c r="T59" s="170"/>
    </row>
    <row r="60" spans="2:20" ht="32.1" customHeight="1" x14ac:dyDescent="0.2">
      <c r="B60" s="220" t="str">
        <f>IF('État de l''équipement'!B47="","",'État de l''équipement'!B47)</f>
        <v/>
      </c>
      <c r="C60" s="199" t="str">
        <f>IF('État de l''équipement'!C47="","",'État de l''équipement'!C47)</f>
        <v/>
      </c>
      <c r="D60" s="200"/>
      <c r="E60" s="200"/>
      <c r="F60" s="200"/>
      <c r="G60" s="200"/>
      <c r="H60" s="200"/>
      <c r="I60" s="200"/>
      <c r="J60" s="200"/>
      <c r="K60" s="200"/>
      <c r="L60" s="200"/>
      <c r="M60" s="200"/>
      <c r="N60" s="204" t="str">
        <f t="shared" si="2"/>
        <v/>
      </c>
      <c r="O60" s="207" t="str">
        <f t="shared" si="3"/>
        <v/>
      </c>
      <c r="P60" s="208" t="str">
        <f t="shared" si="0"/>
        <v/>
      </c>
      <c r="Q60" s="208" t="str">
        <f t="shared" si="1"/>
        <v/>
      </c>
      <c r="R60" s="208" t="str">
        <f t="shared" si="4"/>
        <v/>
      </c>
      <c r="S60" s="170"/>
      <c r="T60" s="170"/>
    </row>
    <row r="61" spans="2:20" ht="32.1" customHeight="1" x14ac:dyDescent="0.2">
      <c r="B61" s="220" t="str">
        <f>IF('État de l''équipement'!B48="","",'État de l''équipement'!B48)</f>
        <v/>
      </c>
      <c r="C61" s="199" t="str">
        <f>IF('État de l''équipement'!C48="","",'État de l''équipement'!C48)</f>
        <v/>
      </c>
      <c r="D61" s="200"/>
      <c r="E61" s="200"/>
      <c r="F61" s="200"/>
      <c r="G61" s="200"/>
      <c r="H61" s="200"/>
      <c r="I61" s="200"/>
      <c r="J61" s="200"/>
      <c r="K61" s="200"/>
      <c r="L61" s="200"/>
      <c r="M61" s="200"/>
      <c r="N61" s="204" t="str">
        <f t="shared" si="2"/>
        <v/>
      </c>
      <c r="O61" s="207" t="str">
        <f t="shared" si="3"/>
        <v/>
      </c>
      <c r="P61" s="208" t="str">
        <f t="shared" si="0"/>
        <v/>
      </c>
      <c r="Q61" s="208" t="str">
        <f t="shared" si="1"/>
        <v/>
      </c>
      <c r="R61" s="208" t="str">
        <f>IF(G61="","",AVERAGE(E61,G61,I61,K61,M61))</f>
        <v/>
      </c>
      <c r="S61" s="170"/>
      <c r="T61" s="170"/>
    </row>
    <row r="62" spans="2:20" ht="32.1" customHeight="1" x14ac:dyDescent="0.2">
      <c r="B62" s="220" t="str">
        <f>IF('État de l''équipement'!B49="","",'État de l''équipement'!B49)</f>
        <v/>
      </c>
      <c r="C62" s="199" t="str">
        <f>IF('État de l''équipement'!C49="","",'État de l''équipement'!C49)</f>
        <v/>
      </c>
      <c r="D62" s="200"/>
      <c r="E62" s="200"/>
      <c r="F62" s="200"/>
      <c r="G62" s="200"/>
      <c r="H62" s="200"/>
      <c r="I62" s="200"/>
      <c r="J62" s="200"/>
      <c r="K62" s="200"/>
      <c r="L62" s="200"/>
      <c r="M62" s="200"/>
      <c r="N62" s="204" t="str">
        <f t="shared" si="2"/>
        <v/>
      </c>
      <c r="O62" s="207" t="str">
        <f t="shared" si="3"/>
        <v/>
      </c>
      <c r="P62" s="208" t="str">
        <f t="shared" si="0"/>
        <v/>
      </c>
      <c r="Q62" s="208" t="str">
        <f t="shared" si="1"/>
        <v/>
      </c>
      <c r="R62" s="208" t="str">
        <f>IF(G62="","",AVERAGE(E62,G62,I62,K62,M62))</f>
        <v/>
      </c>
      <c r="S62" s="170"/>
      <c r="T62" s="170"/>
    </row>
    <row r="63" spans="2:20" ht="32.1" customHeight="1" x14ac:dyDescent="0.2">
      <c r="B63" s="220" t="str">
        <f>IF('État de l''équipement'!B50="","",'État de l''équipement'!B50)</f>
        <v/>
      </c>
      <c r="C63" s="199" t="str">
        <f>IF('État de l''équipement'!C50="","",'État de l''équipement'!C50)</f>
        <v/>
      </c>
      <c r="D63" s="200"/>
      <c r="E63" s="200"/>
      <c r="F63" s="200"/>
      <c r="G63" s="200"/>
      <c r="H63" s="200"/>
      <c r="I63" s="200"/>
      <c r="J63" s="200"/>
      <c r="K63" s="200"/>
      <c r="L63" s="200"/>
      <c r="M63" s="200"/>
      <c r="N63" s="204" t="str">
        <f t="shared" si="2"/>
        <v/>
      </c>
      <c r="O63" s="207" t="str">
        <f t="shared" si="3"/>
        <v/>
      </c>
      <c r="P63" s="208" t="str">
        <f t="shared" si="0"/>
        <v/>
      </c>
      <c r="Q63" s="208" t="str">
        <f t="shared" si="1"/>
        <v/>
      </c>
      <c r="R63" s="208" t="str">
        <f t="shared" ref="R63:R91" si="5">IF(G63="","",AVERAGE(E63,G63,I63,K63,M63))</f>
        <v/>
      </c>
      <c r="S63" s="170"/>
      <c r="T63" s="170"/>
    </row>
    <row r="64" spans="2:20" ht="32.1" customHeight="1" x14ac:dyDescent="0.2">
      <c r="B64" s="220" t="str">
        <f>IF('État de l''équipement'!B51="","",'État de l''équipement'!B51)</f>
        <v/>
      </c>
      <c r="C64" s="199" t="str">
        <f>IF('État de l''équipement'!C51="","",'État de l''équipement'!C51)</f>
        <v/>
      </c>
      <c r="D64" s="200"/>
      <c r="E64" s="200"/>
      <c r="F64" s="200"/>
      <c r="G64" s="200"/>
      <c r="H64" s="200"/>
      <c r="I64" s="200"/>
      <c r="J64" s="200"/>
      <c r="K64" s="200"/>
      <c r="L64" s="200"/>
      <c r="M64" s="200"/>
      <c r="N64" s="204" t="str">
        <f t="shared" si="2"/>
        <v/>
      </c>
      <c r="O64" s="207" t="str">
        <f t="shared" si="3"/>
        <v/>
      </c>
      <c r="P64" s="208" t="str">
        <f t="shared" si="0"/>
        <v/>
      </c>
      <c r="Q64" s="208" t="str">
        <f t="shared" si="1"/>
        <v/>
      </c>
      <c r="R64" s="208" t="str">
        <f t="shared" si="5"/>
        <v/>
      </c>
      <c r="S64" s="170"/>
      <c r="T64" s="170"/>
    </row>
    <row r="65" spans="2:20" ht="32.1" customHeight="1" x14ac:dyDescent="0.2">
      <c r="B65" s="220" t="str">
        <f>IF('État de l''équipement'!B52="","",'État de l''équipement'!B52)</f>
        <v/>
      </c>
      <c r="C65" s="199" t="str">
        <f>IF('État de l''équipement'!C52="","",'État de l''équipement'!C52)</f>
        <v/>
      </c>
      <c r="D65" s="200"/>
      <c r="E65" s="200"/>
      <c r="F65" s="200"/>
      <c r="G65" s="200"/>
      <c r="H65" s="200"/>
      <c r="I65" s="200"/>
      <c r="J65" s="200"/>
      <c r="K65" s="200"/>
      <c r="L65" s="200"/>
      <c r="M65" s="200"/>
      <c r="N65" s="204" t="str">
        <f t="shared" si="2"/>
        <v/>
      </c>
      <c r="O65" s="207" t="str">
        <f t="shared" si="3"/>
        <v/>
      </c>
      <c r="P65" s="208" t="str">
        <f t="shared" si="0"/>
        <v/>
      </c>
      <c r="Q65" s="208" t="str">
        <f t="shared" si="1"/>
        <v/>
      </c>
      <c r="R65" s="208" t="str">
        <f t="shared" si="5"/>
        <v/>
      </c>
      <c r="S65" s="170"/>
      <c r="T65" s="170"/>
    </row>
    <row r="66" spans="2:20" ht="32.1" customHeight="1" x14ac:dyDescent="0.2">
      <c r="B66" s="220" t="str">
        <f>IF('État de l''équipement'!B53="","",'État de l''équipement'!B53)</f>
        <v/>
      </c>
      <c r="C66" s="199" t="str">
        <f>IF('État de l''équipement'!C53="","",'État de l''équipement'!C53)</f>
        <v/>
      </c>
      <c r="D66" s="200"/>
      <c r="E66" s="200"/>
      <c r="F66" s="200"/>
      <c r="G66" s="200"/>
      <c r="H66" s="200"/>
      <c r="I66" s="200"/>
      <c r="J66" s="200"/>
      <c r="K66" s="200"/>
      <c r="L66" s="200"/>
      <c r="M66" s="200"/>
      <c r="N66" s="204" t="str">
        <f t="shared" si="2"/>
        <v/>
      </c>
      <c r="O66" s="207" t="str">
        <f t="shared" si="3"/>
        <v/>
      </c>
      <c r="P66" s="208" t="str">
        <f t="shared" si="0"/>
        <v/>
      </c>
      <c r="Q66" s="208" t="str">
        <f t="shared" si="1"/>
        <v/>
      </c>
      <c r="R66" s="208" t="str">
        <f t="shared" si="5"/>
        <v/>
      </c>
      <c r="S66" s="170"/>
      <c r="T66" s="170"/>
    </row>
    <row r="67" spans="2:20" ht="32.1" customHeight="1" x14ac:dyDescent="0.2">
      <c r="B67" s="220" t="str">
        <f>IF('État de l''équipement'!B54="","",'État de l''équipement'!B54)</f>
        <v/>
      </c>
      <c r="C67" s="199" t="str">
        <f>IF('État de l''équipement'!C54="","",'État de l''équipement'!C54)</f>
        <v/>
      </c>
      <c r="D67" s="200"/>
      <c r="E67" s="200"/>
      <c r="F67" s="200"/>
      <c r="G67" s="200"/>
      <c r="H67" s="200"/>
      <c r="I67" s="200"/>
      <c r="J67" s="200"/>
      <c r="K67" s="200"/>
      <c r="L67" s="200"/>
      <c r="M67" s="200"/>
      <c r="N67" s="204" t="str">
        <f t="shared" si="2"/>
        <v/>
      </c>
      <c r="O67" s="207" t="str">
        <f t="shared" si="3"/>
        <v/>
      </c>
      <c r="P67" s="208" t="str">
        <f t="shared" si="0"/>
        <v/>
      </c>
      <c r="Q67" s="208" t="str">
        <f t="shared" si="1"/>
        <v/>
      </c>
      <c r="R67" s="208" t="str">
        <f t="shared" si="5"/>
        <v/>
      </c>
      <c r="S67" s="170"/>
      <c r="T67" s="170"/>
    </row>
    <row r="68" spans="2:20" ht="32.1" customHeight="1" x14ac:dyDescent="0.2">
      <c r="B68" s="220" t="str">
        <f>IF('État de l''équipement'!B55="","",'État de l''équipement'!B55)</f>
        <v/>
      </c>
      <c r="C68" s="199" t="str">
        <f>IF('État de l''équipement'!C55="","",'État de l''équipement'!C55)</f>
        <v/>
      </c>
      <c r="D68" s="200"/>
      <c r="E68" s="200"/>
      <c r="F68" s="200"/>
      <c r="G68" s="200"/>
      <c r="H68" s="200"/>
      <c r="I68" s="200"/>
      <c r="J68" s="200"/>
      <c r="K68" s="200"/>
      <c r="L68" s="200"/>
      <c r="M68" s="200"/>
      <c r="N68" s="204" t="str">
        <f t="shared" si="2"/>
        <v/>
      </c>
      <c r="O68" s="207" t="str">
        <f t="shared" si="3"/>
        <v/>
      </c>
      <c r="P68" s="208" t="str">
        <f t="shared" si="0"/>
        <v/>
      </c>
      <c r="Q68" s="208" t="str">
        <f t="shared" si="1"/>
        <v/>
      </c>
      <c r="R68" s="208" t="str">
        <f t="shared" si="5"/>
        <v/>
      </c>
      <c r="S68" s="170"/>
      <c r="T68" s="170"/>
    </row>
    <row r="69" spans="2:20" ht="32.1" customHeight="1" x14ac:dyDescent="0.2">
      <c r="B69" s="220" t="str">
        <f>IF('État de l''équipement'!B56="","",'État de l''équipement'!B56)</f>
        <v/>
      </c>
      <c r="C69" s="199" t="str">
        <f>IF('État de l''équipement'!C56="","",'État de l''équipement'!C56)</f>
        <v/>
      </c>
      <c r="D69" s="200"/>
      <c r="E69" s="200"/>
      <c r="F69" s="200"/>
      <c r="G69" s="200"/>
      <c r="H69" s="200"/>
      <c r="I69" s="200"/>
      <c r="J69" s="200"/>
      <c r="K69" s="200"/>
      <c r="L69" s="200"/>
      <c r="M69" s="200"/>
      <c r="N69" s="204" t="str">
        <f t="shared" si="2"/>
        <v/>
      </c>
      <c r="O69" s="207" t="str">
        <f t="shared" si="3"/>
        <v/>
      </c>
      <c r="P69" s="208" t="str">
        <f t="shared" si="0"/>
        <v/>
      </c>
      <c r="Q69" s="208" t="str">
        <f t="shared" si="1"/>
        <v/>
      </c>
      <c r="R69" s="208" t="str">
        <f t="shared" si="5"/>
        <v/>
      </c>
      <c r="S69" s="170"/>
      <c r="T69" s="170"/>
    </row>
    <row r="70" spans="2:20" ht="32.1" customHeight="1" x14ac:dyDescent="0.2">
      <c r="B70" s="220" t="str">
        <f>IF('État de l''équipement'!B57="","",'État de l''équipement'!B57)</f>
        <v/>
      </c>
      <c r="C70" s="199" t="str">
        <f>IF('État de l''équipement'!C57="","",'État de l''équipement'!C57)</f>
        <v/>
      </c>
      <c r="D70" s="200"/>
      <c r="E70" s="200"/>
      <c r="F70" s="200"/>
      <c r="G70" s="200"/>
      <c r="H70" s="200"/>
      <c r="I70" s="200"/>
      <c r="J70" s="200"/>
      <c r="K70" s="200"/>
      <c r="L70" s="200"/>
      <c r="M70" s="200"/>
      <c r="N70" s="204" t="str">
        <f t="shared" si="2"/>
        <v/>
      </c>
      <c r="O70" s="207" t="str">
        <f t="shared" si="3"/>
        <v/>
      </c>
      <c r="P70" s="208" t="str">
        <f t="shared" si="0"/>
        <v/>
      </c>
      <c r="Q70" s="208" t="str">
        <f t="shared" si="1"/>
        <v/>
      </c>
      <c r="R70" s="208" t="str">
        <f t="shared" si="5"/>
        <v/>
      </c>
      <c r="S70" s="170"/>
      <c r="T70" s="170"/>
    </row>
    <row r="71" spans="2:20" ht="32.1" customHeight="1" x14ac:dyDescent="0.2">
      <c r="B71" s="220" t="str">
        <f>IF('État de l''équipement'!B58="","",'État de l''équipement'!B58)</f>
        <v/>
      </c>
      <c r="C71" s="199" t="str">
        <f>IF('État de l''équipement'!C58="","",'État de l''équipement'!C58)</f>
        <v/>
      </c>
      <c r="D71" s="200"/>
      <c r="E71" s="200"/>
      <c r="F71" s="200"/>
      <c r="G71" s="200"/>
      <c r="H71" s="200"/>
      <c r="I71" s="200"/>
      <c r="J71" s="200"/>
      <c r="K71" s="200"/>
      <c r="L71" s="200"/>
      <c r="M71" s="200"/>
      <c r="N71" s="204" t="str">
        <f t="shared" si="2"/>
        <v/>
      </c>
      <c r="O71" s="207" t="str">
        <f t="shared" si="3"/>
        <v/>
      </c>
      <c r="P71" s="208" t="str">
        <f t="shared" si="0"/>
        <v/>
      </c>
      <c r="Q71" s="208" t="str">
        <f t="shared" si="1"/>
        <v/>
      </c>
      <c r="R71" s="208" t="str">
        <f t="shared" si="5"/>
        <v/>
      </c>
      <c r="S71" s="170"/>
      <c r="T71" s="170"/>
    </row>
    <row r="72" spans="2:20" ht="32.1" customHeight="1" x14ac:dyDescent="0.2">
      <c r="B72" s="220" t="str">
        <f>IF('État de l''équipement'!B59="","",'État de l''équipement'!B59)</f>
        <v/>
      </c>
      <c r="C72" s="199" t="str">
        <f>IF('État de l''équipement'!C59="","",'État de l''équipement'!C59)</f>
        <v/>
      </c>
      <c r="D72" s="200"/>
      <c r="E72" s="200"/>
      <c r="F72" s="200"/>
      <c r="G72" s="200"/>
      <c r="H72" s="200"/>
      <c r="I72" s="200"/>
      <c r="J72" s="200"/>
      <c r="K72" s="200"/>
      <c r="L72" s="200"/>
      <c r="M72" s="200"/>
      <c r="N72" s="204" t="str">
        <f t="shared" si="2"/>
        <v/>
      </c>
      <c r="O72" s="207" t="str">
        <f t="shared" si="3"/>
        <v/>
      </c>
      <c r="P72" s="208" t="str">
        <f t="shared" si="0"/>
        <v/>
      </c>
      <c r="Q72" s="208" t="str">
        <f t="shared" si="1"/>
        <v/>
      </c>
      <c r="R72" s="208" t="str">
        <f t="shared" si="5"/>
        <v/>
      </c>
      <c r="S72" s="170"/>
      <c r="T72" s="170"/>
    </row>
    <row r="73" spans="2:20" ht="32.1" customHeight="1" x14ac:dyDescent="0.2">
      <c r="B73" s="220" t="str">
        <f>IF('État de l''équipement'!B60="","",'État de l''équipement'!B60)</f>
        <v/>
      </c>
      <c r="C73" s="199" t="str">
        <f>IF('État de l''équipement'!C60="","",'État de l''équipement'!C60)</f>
        <v/>
      </c>
      <c r="D73" s="200"/>
      <c r="E73" s="200"/>
      <c r="F73" s="200"/>
      <c r="G73" s="200"/>
      <c r="H73" s="200"/>
      <c r="I73" s="200"/>
      <c r="J73" s="200"/>
      <c r="K73" s="200"/>
      <c r="L73" s="200"/>
      <c r="M73" s="200"/>
      <c r="N73" s="204" t="str">
        <f t="shared" si="2"/>
        <v/>
      </c>
      <c r="O73" s="207" t="str">
        <f t="shared" si="3"/>
        <v/>
      </c>
      <c r="P73" s="208" t="str">
        <f t="shared" si="0"/>
        <v/>
      </c>
      <c r="Q73" s="208" t="str">
        <f t="shared" si="1"/>
        <v/>
      </c>
      <c r="R73" s="208" t="str">
        <f t="shared" si="5"/>
        <v/>
      </c>
      <c r="S73" s="170"/>
      <c r="T73" s="170"/>
    </row>
    <row r="74" spans="2:20" ht="32.1" customHeight="1" x14ac:dyDescent="0.2">
      <c r="B74" s="220" t="str">
        <f>IF('État de l''équipement'!B61="","",'État de l''équipement'!B61)</f>
        <v/>
      </c>
      <c r="C74" s="199" t="str">
        <f>IF('État de l''équipement'!C61="","",'État de l''équipement'!C61)</f>
        <v/>
      </c>
      <c r="D74" s="200"/>
      <c r="E74" s="200"/>
      <c r="F74" s="200"/>
      <c r="G74" s="200"/>
      <c r="H74" s="200"/>
      <c r="I74" s="200"/>
      <c r="J74" s="200"/>
      <c r="K74" s="200"/>
      <c r="L74" s="200"/>
      <c r="M74" s="200"/>
      <c r="N74" s="204" t="str">
        <f t="shared" si="2"/>
        <v/>
      </c>
      <c r="O74" s="207" t="str">
        <f t="shared" si="3"/>
        <v/>
      </c>
      <c r="P74" s="208" t="str">
        <f t="shared" si="0"/>
        <v/>
      </c>
      <c r="Q74" s="208" t="str">
        <f t="shared" si="1"/>
        <v/>
      </c>
      <c r="R74" s="208" t="str">
        <f t="shared" si="5"/>
        <v/>
      </c>
      <c r="S74" s="170"/>
      <c r="T74" s="170"/>
    </row>
    <row r="75" spans="2:20" ht="32.1" customHeight="1" x14ac:dyDescent="0.2">
      <c r="B75" s="220" t="str">
        <f>IF('État de l''équipement'!B62="","",'État de l''équipement'!B62)</f>
        <v/>
      </c>
      <c r="C75" s="199" t="str">
        <f>IF('État de l''équipement'!C62="","",'État de l''équipement'!C62)</f>
        <v/>
      </c>
      <c r="D75" s="200"/>
      <c r="E75" s="200"/>
      <c r="F75" s="200"/>
      <c r="G75" s="200"/>
      <c r="H75" s="200"/>
      <c r="I75" s="200"/>
      <c r="J75" s="200"/>
      <c r="K75" s="200"/>
      <c r="L75" s="200"/>
      <c r="M75" s="200"/>
      <c r="N75" s="204" t="str">
        <f t="shared" si="2"/>
        <v/>
      </c>
      <c r="O75" s="207" t="str">
        <f t="shared" si="3"/>
        <v/>
      </c>
      <c r="P75" s="208" t="str">
        <f t="shared" si="0"/>
        <v/>
      </c>
      <c r="Q75" s="208" t="str">
        <f t="shared" si="1"/>
        <v/>
      </c>
      <c r="R75" s="208" t="str">
        <f t="shared" si="5"/>
        <v/>
      </c>
      <c r="S75" s="170"/>
      <c r="T75" s="170"/>
    </row>
    <row r="76" spans="2:20" ht="32.1" customHeight="1" x14ac:dyDescent="0.2">
      <c r="B76" s="220" t="str">
        <f>IF('État de l''équipement'!B63="","",'État de l''équipement'!B63)</f>
        <v/>
      </c>
      <c r="C76" s="199" t="str">
        <f>IF('État de l''équipement'!C63="","",'État de l''équipement'!C63)</f>
        <v/>
      </c>
      <c r="D76" s="200"/>
      <c r="E76" s="200"/>
      <c r="F76" s="200"/>
      <c r="G76" s="200"/>
      <c r="H76" s="200"/>
      <c r="I76" s="200"/>
      <c r="J76" s="200"/>
      <c r="K76" s="200"/>
      <c r="L76" s="200"/>
      <c r="M76" s="200"/>
      <c r="N76" s="204" t="str">
        <f t="shared" si="2"/>
        <v/>
      </c>
      <c r="O76" s="207" t="str">
        <f t="shared" si="3"/>
        <v/>
      </c>
      <c r="P76" s="208" t="str">
        <f t="shared" si="0"/>
        <v/>
      </c>
      <c r="Q76" s="208" t="str">
        <f t="shared" si="1"/>
        <v/>
      </c>
      <c r="R76" s="208" t="str">
        <f t="shared" si="5"/>
        <v/>
      </c>
      <c r="S76" s="170"/>
      <c r="T76" s="170"/>
    </row>
    <row r="77" spans="2:20" ht="32.1" customHeight="1" x14ac:dyDescent="0.2">
      <c r="B77" s="220" t="str">
        <f>IF('État de l''équipement'!B64="","",'État de l''équipement'!B64)</f>
        <v/>
      </c>
      <c r="C77" s="199" t="str">
        <f>IF('État de l''équipement'!C64="","",'État de l''équipement'!C64)</f>
        <v/>
      </c>
      <c r="D77" s="200"/>
      <c r="E77" s="200"/>
      <c r="F77" s="200"/>
      <c r="G77" s="200"/>
      <c r="H77" s="200"/>
      <c r="I77" s="200"/>
      <c r="J77" s="200"/>
      <c r="K77" s="200"/>
      <c r="L77" s="200"/>
      <c r="M77" s="200"/>
      <c r="N77" s="204" t="str">
        <f t="shared" si="2"/>
        <v/>
      </c>
      <c r="O77" s="207" t="str">
        <f t="shared" si="3"/>
        <v/>
      </c>
      <c r="P77" s="208" t="str">
        <f t="shared" si="0"/>
        <v/>
      </c>
      <c r="Q77" s="208" t="str">
        <f t="shared" si="1"/>
        <v/>
      </c>
      <c r="R77" s="208" t="str">
        <f t="shared" si="5"/>
        <v/>
      </c>
      <c r="S77" s="170"/>
      <c r="T77" s="170"/>
    </row>
    <row r="78" spans="2:20" ht="32.1" customHeight="1" x14ac:dyDescent="0.2">
      <c r="B78" s="220" t="str">
        <f>IF('État de l''équipement'!B65="","",'État de l''équipement'!B65)</f>
        <v/>
      </c>
      <c r="C78" s="199" t="str">
        <f>IF('État de l''équipement'!C65="","",'État de l''équipement'!C65)</f>
        <v/>
      </c>
      <c r="D78" s="200"/>
      <c r="E78" s="200"/>
      <c r="F78" s="200"/>
      <c r="G78" s="200"/>
      <c r="H78" s="200"/>
      <c r="I78" s="200"/>
      <c r="J78" s="200"/>
      <c r="K78" s="200"/>
      <c r="L78" s="200"/>
      <c r="M78" s="200"/>
      <c r="N78" s="204" t="str">
        <f t="shared" si="2"/>
        <v/>
      </c>
      <c r="O78" s="207" t="str">
        <f t="shared" si="3"/>
        <v/>
      </c>
      <c r="P78" s="208" t="str">
        <f t="shared" si="0"/>
        <v/>
      </c>
      <c r="Q78" s="208" t="str">
        <f t="shared" si="1"/>
        <v/>
      </c>
      <c r="R78" s="208" t="str">
        <f t="shared" si="5"/>
        <v/>
      </c>
      <c r="S78" s="170"/>
      <c r="T78" s="170"/>
    </row>
    <row r="79" spans="2:20" ht="32.1" customHeight="1" x14ac:dyDescent="0.2">
      <c r="B79" s="220" t="str">
        <f>IF('État de l''équipement'!B66="","",'État de l''équipement'!B66)</f>
        <v/>
      </c>
      <c r="C79" s="199" t="str">
        <f>IF('État de l''équipement'!C66="","",'État de l''équipement'!C66)</f>
        <v/>
      </c>
      <c r="D79" s="200"/>
      <c r="E79" s="200"/>
      <c r="F79" s="200"/>
      <c r="G79" s="200"/>
      <c r="H79" s="200"/>
      <c r="I79" s="200"/>
      <c r="J79" s="200"/>
      <c r="K79" s="200"/>
      <c r="L79" s="200"/>
      <c r="M79" s="200"/>
      <c r="N79" s="204" t="str">
        <f t="shared" si="2"/>
        <v/>
      </c>
      <c r="O79" s="207" t="str">
        <f t="shared" si="3"/>
        <v/>
      </c>
      <c r="P79" s="208" t="str">
        <f t="shared" si="0"/>
        <v/>
      </c>
      <c r="Q79" s="208" t="str">
        <f t="shared" si="1"/>
        <v/>
      </c>
      <c r="R79" s="208" t="str">
        <f t="shared" si="5"/>
        <v/>
      </c>
      <c r="S79" s="170"/>
      <c r="T79" s="170"/>
    </row>
    <row r="80" spans="2:20" ht="32.1" customHeight="1" x14ac:dyDescent="0.2">
      <c r="B80" s="220" t="str">
        <f>IF('État de l''équipement'!B67="","",'État de l''équipement'!B67)</f>
        <v/>
      </c>
      <c r="C80" s="199" t="str">
        <f>IF('État de l''équipement'!C67="","",'État de l''équipement'!C67)</f>
        <v/>
      </c>
      <c r="D80" s="200"/>
      <c r="E80" s="200"/>
      <c r="F80" s="200"/>
      <c r="G80" s="200"/>
      <c r="H80" s="200"/>
      <c r="I80" s="200"/>
      <c r="J80" s="200"/>
      <c r="K80" s="200"/>
      <c r="L80" s="200"/>
      <c r="M80" s="200"/>
      <c r="N80" s="204" t="str">
        <f t="shared" si="2"/>
        <v/>
      </c>
      <c r="O80" s="207" t="str">
        <f t="shared" si="3"/>
        <v/>
      </c>
      <c r="P80" s="208" t="str">
        <f t="shared" si="0"/>
        <v/>
      </c>
      <c r="Q80" s="208" t="str">
        <f t="shared" si="1"/>
        <v/>
      </c>
      <c r="R80" s="208" t="str">
        <f t="shared" si="5"/>
        <v/>
      </c>
      <c r="S80" s="170"/>
      <c r="T80" s="170"/>
    </row>
    <row r="81" spans="2:20" ht="32.1" customHeight="1" x14ac:dyDescent="0.2">
      <c r="B81" s="220" t="str">
        <f>IF('État de l''équipement'!B68="","",'État de l''équipement'!B68)</f>
        <v/>
      </c>
      <c r="C81" s="199" t="str">
        <f>IF('État de l''équipement'!C68="","",'État de l''équipement'!C68)</f>
        <v/>
      </c>
      <c r="D81" s="200"/>
      <c r="E81" s="200"/>
      <c r="F81" s="200"/>
      <c r="G81" s="200"/>
      <c r="H81" s="200"/>
      <c r="I81" s="200"/>
      <c r="J81" s="200"/>
      <c r="K81" s="200"/>
      <c r="L81" s="200"/>
      <c r="M81" s="200"/>
      <c r="N81" s="204" t="str">
        <f t="shared" si="2"/>
        <v/>
      </c>
      <c r="O81" s="207" t="str">
        <f t="shared" si="3"/>
        <v/>
      </c>
      <c r="P81" s="208" t="str">
        <f t="shared" si="0"/>
        <v/>
      </c>
      <c r="Q81" s="208" t="str">
        <f t="shared" si="1"/>
        <v/>
      </c>
      <c r="R81" s="208" t="str">
        <f t="shared" si="5"/>
        <v/>
      </c>
      <c r="S81" s="170"/>
      <c r="T81" s="170"/>
    </row>
    <row r="82" spans="2:20" ht="32.1" customHeight="1" x14ac:dyDescent="0.2">
      <c r="B82" s="220" t="str">
        <f>IF('État de l''équipement'!B69="","",'État de l''équipement'!B69)</f>
        <v/>
      </c>
      <c r="C82" s="199" t="str">
        <f>IF('État de l''équipement'!C69="","",'État de l''équipement'!C69)</f>
        <v/>
      </c>
      <c r="D82" s="200"/>
      <c r="E82" s="200"/>
      <c r="F82" s="200"/>
      <c r="G82" s="200"/>
      <c r="H82" s="200"/>
      <c r="I82" s="200"/>
      <c r="J82" s="200"/>
      <c r="K82" s="200"/>
      <c r="L82" s="200"/>
      <c r="M82" s="200"/>
      <c r="N82" s="204" t="str">
        <f t="shared" si="2"/>
        <v/>
      </c>
      <c r="O82" s="207" t="str">
        <f t="shared" si="3"/>
        <v/>
      </c>
      <c r="P82" s="208" t="str">
        <f t="shared" si="0"/>
        <v/>
      </c>
      <c r="Q82" s="208" t="str">
        <f t="shared" si="1"/>
        <v/>
      </c>
      <c r="R82" s="208" t="str">
        <f t="shared" si="5"/>
        <v/>
      </c>
      <c r="S82" s="170"/>
      <c r="T82" s="170"/>
    </row>
    <row r="83" spans="2:20" ht="32.1" customHeight="1" x14ac:dyDescent="0.2">
      <c r="B83" s="220" t="str">
        <f>IF('État de l''équipement'!B70="","",'État de l''équipement'!B70)</f>
        <v/>
      </c>
      <c r="C83" s="199" t="str">
        <f>IF('État de l''équipement'!C70="","",'État de l''équipement'!C70)</f>
        <v/>
      </c>
      <c r="D83" s="200"/>
      <c r="E83" s="200"/>
      <c r="F83" s="200"/>
      <c r="G83" s="200"/>
      <c r="H83" s="200"/>
      <c r="I83" s="200"/>
      <c r="J83" s="200"/>
      <c r="K83" s="200"/>
      <c r="L83" s="200"/>
      <c r="M83" s="200"/>
      <c r="N83" s="204" t="str">
        <f t="shared" si="2"/>
        <v/>
      </c>
      <c r="O83" s="207" t="str">
        <f t="shared" si="3"/>
        <v/>
      </c>
      <c r="P83" s="208" t="str">
        <f t="shared" si="0"/>
        <v/>
      </c>
      <c r="Q83" s="208" t="str">
        <f t="shared" si="1"/>
        <v/>
      </c>
      <c r="R83" s="208" t="str">
        <f t="shared" si="5"/>
        <v/>
      </c>
      <c r="S83" s="170"/>
      <c r="T83" s="170"/>
    </row>
    <row r="84" spans="2:20" ht="32.1" customHeight="1" x14ac:dyDescent="0.2">
      <c r="B84" s="220" t="str">
        <f>IF('État de l''équipement'!B71="","",'État de l''équipement'!B71)</f>
        <v/>
      </c>
      <c r="C84" s="199" t="str">
        <f>IF('État de l''équipement'!C71="","",'État de l''équipement'!C71)</f>
        <v/>
      </c>
      <c r="D84" s="230"/>
      <c r="E84" s="230"/>
      <c r="F84" s="230"/>
      <c r="G84" s="230"/>
      <c r="H84" s="230"/>
      <c r="I84" s="230"/>
      <c r="J84" s="230"/>
      <c r="K84" s="230"/>
      <c r="L84" s="230"/>
      <c r="M84" s="230"/>
      <c r="N84" s="204" t="str">
        <f t="shared" si="2"/>
        <v/>
      </c>
      <c r="O84" s="207" t="str">
        <f t="shared" si="3"/>
        <v/>
      </c>
      <c r="P84" s="208" t="str">
        <f t="shared" si="0"/>
        <v/>
      </c>
      <c r="Q84" s="208" t="str">
        <f t="shared" si="1"/>
        <v/>
      </c>
      <c r="R84" s="208" t="str">
        <f t="shared" si="5"/>
        <v/>
      </c>
      <c r="S84" s="170"/>
      <c r="T84" s="170"/>
    </row>
    <row r="85" spans="2:20" ht="32.1" customHeight="1" x14ac:dyDescent="0.2">
      <c r="B85" s="220" t="str">
        <f>IF('État de l''équipement'!B72="","",'État de l''équipement'!B72)</f>
        <v/>
      </c>
      <c r="C85" s="199" t="str">
        <f>IF('État de l''équipement'!C72="","",'État de l''équipement'!C72)</f>
        <v/>
      </c>
      <c r="D85" s="200"/>
      <c r="E85" s="200"/>
      <c r="F85" s="200"/>
      <c r="G85" s="200"/>
      <c r="H85" s="200"/>
      <c r="I85" s="200"/>
      <c r="J85" s="200"/>
      <c r="K85" s="200"/>
      <c r="L85" s="200"/>
      <c r="M85" s="200"/>
      <c r="N85" s="204" t="str">
        <f t="shared" si="2"/>
        <v/>
      </c>
      <c r="O85" s="207" t="str">
        <f t="shared" si="3"/>
        <v/>
      </c>
      <c r="P85" s="208" t="str">
        <f t="shared" si="0"/>
        <v/>
      </c>
      <c r="Q85" s="208" t="str">
        <f t="shared" si="1"/>
        <v/>
      </c>
      <c r="R85" s="208" t="str">
        <f t="shared" si="5"/>
        <v/>
      </c>
      <c r="S85" s="170"/>
      <c r="T85" s="170"/>
    </row>
    <row r="86" spans="2:20" ht="32.1" customHeight="1" x14ac:dyDescent="0.2">
      <c r="B86" s="220" t="str">
        <f>IF('État de l''équipement'!B73="","",'État de l''équipement'!B73)</f>
        <v/>
      </c>
      <c r="C86" s="199" t="str">
        <f>IF('État de l''équipement'!C73="","",'État de l''équipement'!C73)</f>
        <v/>
      </c>
      <c r="D86" s="200"/>
      <c r="E86" s="200"/>
      <c r="F86" s="200"/>
      <c r="G86" s="200"/>
      <c r="H86" s="200"/>
      <c r="I86" s="200"/>
      <c r="J86" s="200"/>
      <c r="K86" s="200"/>
      <c r="L86" s="200"/>
      <c r="M86" s="200"/>
      <c r="N86" s="204" t="str">
        <f t="shared" si="2"/>
        <v/>
      </c>
      <c r="O86" s="207" t="str">
        <f t="shared" si="3"/>
        <v/>
      </c>
      <c r="P86" s="208" t="str">
        <f t="shared" si="0"/>
        <v/>
      </c>
      <c r="Q86" s="208" t="str">
        <f t="shared" si="1"/>
        <v/>
      </c>
      <c r="R86" s="208" t="str">
        <f t="shared" si="5"/>
        <v/>
      </c>
      <c r="S86" s="170"/>
      <c r="T86" s="170"/>
    </row>
    <row r="87" spans="2:20" ht="32.1" customHeight="1" x14ac:dyDescent="0.2">
      <c r="B87" s="220" t="str">
        <f>IF('État de l''équipement'!B74="","",'État de l''équipement'!B74)</f>
        <v/>
      </c>
      <c r="C87" s="199" t="str">
        <f>IF('État de l''équipement'!C74="","",'État de l''équipement'!C74)</f>
        <v/>
      </c>
      <c r="D87" s="200"/>
      <c r="E87" s="200"/>
      <c r="F87" s="200"/>
      <c r="G87" s="200"/>
      <c r="H87" s="200"/>
      <c r="I87" s="200"/>
      <c r="J87" s="200"/>
      <c r="K87" s="200"/>
      <c r="L87" s="200"/>
      <c r="M87" s="200"/>
      <c r="N87" s="204" t="str">
        <f t="shared" si="2"/>
        <v/>
      </c>
      <c r="O87" s="207" t="str">
        <f t="shared" si="3"/>
        <v/>
      </c>
      <c r="P87" s="208" t="str">
        <f t="shared" si="0"/>
        <v/>
      </c>
      <c r="Q87" s="208" t="str">
        <f t="shared" si="1"/>
        <v/>
      </c>
      <c r="R87" s="208" t="str">
        <f t="shared" si="5"/>
        <v/>
      </c>
      <c r="S87" s="170"/>
      <c r="T87" s="170"/>
    </row>
    <row r="88" spans="2:20" ht="32.1" customHeight="1" x14ac:dyDescent="0.2">
      <c r="B88" s="220" t="str">
        <f>IF('État de l''équipement'!B75="","",'État de l''équipement'!B75)</f>
        <v/>
      </c>
      <c r="C88" s="199" t="str">
        <f>IF('État de l''équipement'!C75="","",'État de l''équipement'!C75)</f>
        <v/>
      </c>
      <c r="D88" s="200"/>
      <c r="E88" s="200"/>
      <c r="F88" s="200"/>
      <c r="G88" s="200"/>
      <c r="H88" s="200"/>
      <c r="I88" s="200"/>
      <c r="J88" s="200"/>
      <c r="K88" s="200"/>
      <c r="L88" s="200"/>
      <c r="M88" s="200"/>
      <c r="N88" s="204" t="str">
        <f t="shared" si="2"/>
        <v/>
      </c>
      <c r="O88" s="207" t="str">
        <f t="shared" si="3"/>
        <v/>
      </c>
      <c r="P88" s="208" t="str">
        <f t="shared" si="0"/>
        <v/>
      </c>
      <c r="Q88" s="208" t="str">
        <f t="shared" si="1"/>
        <v/>
      </c>
      <c r="R88" s="208" t="str">
        <f t="shared" si="5"/>
        <v/>
      </c>
      <c r="S88" s="170"/>
      <c r="T88" s="170"/>
    </row>
    <row r="89" spans="2:20" ht="32.1" customHeight="1" x14ac:dyDescent="0.2">
      <c r="B89" s="220" t="str">
        <f>IF('État de l''équipement'!B76="","",'État de l''équipement'!B76)</f>
        <v/>
      </c>
      <c r="C89" s="199" t="str">
        <f>IF('État de l''équipement'!C76="","",'État de l''équipement'!C76)</f>
        <v/>
      </c>
      <c r="D89" s="200"/>
      <c r="E89" s="200"/>
      <c r="F89" s="200"/>
      <c r="G89" s="200"/>
      <c r="H89" s="200"/>
      <c r="I89" s="200"/>
      <c r="J89" s="200"/>
      <c r="K89" s="200"/>
      <c r="L89" s="200"/>
      <c r="M89" s="200"/>
      <c r="N89" s="204" t="str">
        <f t="shared" si="2"/>
        <v/>
      </c>
      <c r="O89" s="207" t="str">
        <f t="shared" si="3"/>
        <v/>
      </c>
      <c r="P89" s="208" t="str">
        <f t="shared" si="0"/>
        <v/>
      </c>
      <c r="Q89" s="208" t="str">
        <f t="shared" si="1"/>
        <v/>
      </c>
      <c r="R89" s="208" t="str">
        <f t="shared" si="5"/>
        <v/>
      </c>
      <c r="S89" s="170"/>
      <c r="T89" s="170"/>
    </row>
    <row r="90" spans="2:20" ht="32.1" customHeight="1" x14ac:dyDescent="0.2">
      <c r="B90" s="220" t="str">
        <f>IF('État de l''équipement'!B77="","",'État de l''équipement'!B77)</f>
        <v/>
      </c>
      <c r="C90" s="199" t="str">
        <f>IF('État de l''équipement'!C77="","",'État de l''équipement'!C77)</f>
        <v/>
      </c>
      <c r="D90" s="200"/>
      <c r="E90" s="200"/>
      <c r="F90" s="200"/>
      <c r="G90" s="200"/>
      <c r="H90" s="200"/>
      <c r="I90" s="200"/>
      <c r="J90" s="200"/>
      <c r="K90" s="200"/>
      <c r="L90" s="200"/>
      <c r="M90" s="200"/>
      <c r="N90" s="204" t="str">
        <f t="shared" si="2"/>
        <v/>
      </c>
      <c r="O90" s="207" t="str">
        <f t="shared" si="3"/>
        <v/>
      </c>
      <c r="P90" s="208" t="str">
        <f t="shared" si="0"/>
        <v/>
      </c>
      <c r="Q90" s="208" t="str">
        <f t="shared" si="1"/>
        <v/>
      </c>
      <c r="R90" s="208" t="str">
        <f t="shared" si="5"/>
        <v/>
      </c>
      <c r="S90" s="170"/>
      <c r="T90" s="170"/>
    </row>
    <row r="91" spans="2:20" ht="32.1" customHeight="1" x14ac:dyDescent="0.2">
      <c r="B91" s="220" t="str">
        <f>IF('État de l''équipement'!B78="","",'État de l''équipement'!B78)</f>
        <v/>
      </c>
      <c r="C91" s="199" t="str">
        <f>IF('État de l''équipement'!C78="","",'État de l''équipement'!C78)</f>
        <v/>
      </c>
      <c r="D91" s="200"/>
      <c r="E91" s="200"/>
      <c r="F91" s="200"/>
      <c r="G91" s="200"/>
      <c r="H91" s="200"/>
      <c r="I91" s="200"/>
      <c r="J91" s="200"/>
      <c r="K91" s="200"/>
      <c r="L91" s="200"/>
      <c r="M91" s="200"/>
      <c r="N91" s="204" t="str">
        <f t="shared" si="2"/>
        <v/>
      </c>
      <c r="O91" s="207" t="str">
        <f t="shared" si="3"/>
        <v/>
      </c>
      <c r="P91" s="208" t="str">
        <f t="shared" si="0"/>
        <v/>
      </c>
      <c r="Q91" s="208" t="str">
        <f t="shared" si="1"/>
        <v/>
      </c>
      <c r="R91" s="208" t="str">
        <f t="shared" si="5"/>
        <v/>
      </c>
      <c r="S91" s="170"/>
      <c r="T91" s="170"/>
    </row>
    <row r="92" spans="2:20" ht="32.1" customHeight="1" x14ac:dyDescent="0.2">
      <c r="B92" s="220" t="str">
        <f>IF('État de l''équipement'!B79="","",'État de l''équipement'!B79)</f>
        <v/>
      </c>
      <c r="C92" s="199" t="str">
        <f>IF('État de l''équipement'!C79="","",'État de l''équipement'!C79)</f>
        <v/>
      </c>
      <c r="D92" s="200"/>
      <c r="E92" s="200"/>
      <c r="F92" s="200"/>
      <c r="G92" s="200"/>
      <c r="H92" s="200"/>
      <c r="I92" s="200"/>
      <c r="J92" s="200"/>
      <c r="K92" s="200"/>
      <c r="L92" s="200"/>
      <c r="M92" s="200"/>
      <c r="N92" s="204" t="str">
        <f t="shared" si="2"/>
        <v/>
      </c>
      <c r="O92" s="207" t="str">
        <f t="shared" si="3"/>
        <v/>
      </c>
      <c r="P92" s="208" t="str">
        <f t="shared" si="0"/>
        <v/>
      </c>
      <c r="Q92" s="208" t="str">
        <f t="shared" si="1"/>
        <v/>
      </c>
      <c r="R92" s="208" t="str">
        <f>IF(G92="","",AVERAGE(E92,G92,I92,K92,M92))</f>
        <v/>
      </c>
      <c r="S92" s="170"/>
      <c r="T92" s="170"/>
    </row>
    <row r="93" spans="2:20" ht="32.1" customHeight="1" x14ac:dyDescent="0.2">
      <c r="B93" s="220" t="str">
        <f>IF('État de l''équipement'!B80="","",'État de l''équipement'!B80)</f>
        <v/>
      </c>
      <c r="C93" s="199" t="str">
        <f>IF('État de l''équipement'!C80="","",'État de l''équipement'!C80)</f>
        <v/>
      </c>
      <c r="D93" s="200"/>
      <c r="E93" s="200"/>
      <c r="F93" s="200"/>
      <c r="G93" s="200"/>
      <c r="H93" s="200"/>
      <c r="I93" s="200"/>
      <c r="J93" s="200"/>
      <c r="K93" s="200"/>
      <c r="L93" s="200"/>
      <c r="M93" s="200"/>
      <c r="N93" s="204" t="str">
        <f t="shared" si="2"/>
        <v/>
      </c>
      <c r="O93" s="207" t="str">
        <f t="shared" si="3"/>
        <v/>
      </c>
      <c r="P93" s="208" t="str">
        <f t="shared" si="0"/>
        <v/>
      </c>
      <c r="Q93" s="208" t="str">
        <f t="shared" si="1"/>
        <v/>
      </c>
      <c r="R93" s="208" t="str">
        <f>IF(G93="","",AVERAGE(E93,G93,I93,K93,M93))</f>
        <v/>
      </c>
      <c r="S93" s="170"/>
      <c r="T93" s="170"/>
    </row>
    <row r="94" spans="2:20" ht="32.1" customHeight="1" x14ac:dyDescent="0.2">
      <c r="B94" s="220" t="str">
        <f>IF('État de l''équipement'!B81="","",'État de l''équipement'!B81)</f>
        <v/>
      </c>
      <c r="C94" s="199" t="str">
        <f>IF('État de l''équipement'!C81="","",'État de l''équipement'!C81)</f>
        <v/>
      </c>
      <c r="D94" s="200"/>
      <c r="E94" s="200"/>
      <c r="F94" s="200"/>
      <c r="G94" s="200"/>
      <c r="H94" s="200"/>
      <c r="I94" s="200"/>
      <c r="J94" s="200"/>
      <c r="K94" s="200"/>
      <c r="L94" s="200"/>
      <c r="M94" s="200"/>
      <c r="N94" s="204" t="str">
        <f t="shared" si="2"/>
        <v/>
      </c>
      <c r="O94" s="207" t="str">
        <f t="shared" si="3"/>
        <v/>
      </c>
      <c r="P94" s="208" t="str">
        <f t="shared" ref="P94:P157" si="6">IF(L94="","",MAX(ABS(D94-L94),ABS(F94-L94),ABS(H94-L94),ABS(J94-L94)))</f>
        <v/>
      </c>
      <c r="Q94" s="208" t="str">
        <f t="shared" ref="Q94:Q157" si="7">IF(D94="","",AVERAGE(D94,F94,H94,J94,L94))</f>
        <v/>
      </c>
      <c r="R94" s="208" t="str">
        <f t="shared" ref="R94:R122" si="8">IF(G94="","",AVERAGE(E94,G94,I94,K94,M94))</f>
        <v/>
      </c>
      <c r="S94" s="170"/>
      <c r="T94" s="170"/>
    </row>
    <row r="95" spans="2:20" ht="32.1" customHeight="1" x14ac:dyDescent="0.2">
      <c r="B95" s="220" t="str">
        <f>IF('État de l''équipement'!B82="","",'État de l''équipement'!B82)</f>
        <v/>
      </c>
      <c r="C95" s="199" t="str">
        <f>IF('État de l''équipement'!C82="","",'État de l''équipement'!C82)</f>
        <v/>
      </c>
      <c r="D95" s="200"/>
      <c r="E95" s="200"/>
      <c r="F95" s="200"/>
      <c r="G95" s="200"/>
      <c r="H95" s="200"/>
      <c r="I95" s="200"/>
      <c r="J95" s="200"/>
      <c r="K95" s="200"/>
      <c r="L95" s="200"/>
      <c r="M95" s="200"/>
      <c r="N95" s="204" t="str">
        <f t="shared" ref="N95:N158" si="9">IF(D95="","",IF(OR(ABS(D95)&gt;4,ABS(F95)&gt;4, ABS(H95)&gt;4, ABS(J95)&gt;4, ABS(L95)&gt;4),"Non conforme","Conforme"))</f>
        <v/>
      </c>
      <c r="O95" s="207" t="str">
        <f t="shared" ref="O95:O158" si="10">IF(P95="","",IF(P95&gt;5,"Non conforme","Conforme"))</f>
        <v/>
      </c>
      <c r="P95" s="208" t="str">
        <f t="shared" si="6"/>
        <v/>
      </c>
      <c r="Q95" s="208" t="str">
        <f t="shared" si="7"/>
        <v/>
      </c>
      <c r="R95" s="208" t="str">
        <f t="shared" si="8"/>
        <v/>
      </c>
      <c r="S95" s="170"/>
      <c r="T95" s="170"/>
    </row>
    <row r="96" spans="2:20" ht="32.1" customHeight="1" x14ac:dyDescent="0.2">
      <c r="B96" s="220" t="str">
        <f>IF('État de l''équipement'!B83="","",'État de l''équipement'!B83)</f>
        <v/>
      </c>
      <c r="C96" s="199" t="str">
        <f>IF('État de l''équipement'!C83="","",'État de l''équipement'!C83)</f>
        <v/>
      </c>
      <c r="D96" s="200"/>
      <c r="E96" s="200"/>
      <c r="F96" s="200"/>
      <c r="G96" s="200"/>
      <c r="H96" s="200"/>
      <c r="I96" s="200"/>
      <c r="J96" s="200"/>
      <c r="K96" s="200"/>
      <c r="L96" s="200"/>
      <c r="M96" s="200"/>
      <c r="N96" s="204" t="str">
        <f t="shared" si="9"/>
        <v/>
      </c>
      <c r="O96" s="207" t="str">
        <f t="shared" si="10"/>
        <v/>
      </c>
      <c r="P96" s="208" t="str">
        <f t="shared" si="6"/>
        <v/>
      </c>
      <c r="Q96" s="208" t="str">
        <f t="shared" si="7"/>
        <v/>
      </c>
      <c r="R96" s="208" t="str">
        <f t="shared" si="8"/>
        <v/>
      </c>
      <c r="S96" s="170"/>
      <c r="T96" s="170"/>
    </row>
    <row r="97" spans="2:20" ht="32.1" customHeight="1" x14ac:dyDescent="0.2">
      <c r="B97" s="220" t="str">
        <f>IF('État de l''équipement'!B84="","",'État de l''équipement'!B84)</f>
        <v/>
      </c>
      <c r="C97" s="199" t="str">
        <f>IF('État de l''équipement'!C84="","",'État de l''équipement'!C84)</f>
        <v/>
      </c>
      <c r="D97" s="200"/>
      <c r="E97" s="200"/>
      <c r="F97" s="200"/>
      <c r="G97" s="200"/>
      <c r="H97" s="200"/>
      <c r="I97" s="200"/>
      <c r="J97" s="200"/>
      <c r="K97" s="200"/>
      <c r="L97" s="200"/>
      <c r="M97" s="200"/>
      <c r="N97" s="204" t="str">
        <f t="shared" si="9"/>
        <v/>
      </c>
      <c r="O97" s="207" t="str">
        <f t="shared" si="10"/>
        <v/>
      </c>
      <c r="P97" s="208" t="str">
        <f t="shared" si="6"/>
        <v/>
      </c>
      <c r="Q97" s="208" t="str">
        <f t="shared" si="7"/>
        <v/>
      </c>
      <c r="R97" s="208" t="str">
        <f t="shared" si="8"/>
        <v/>
      </c>
      <c r="S97" s="170"/>
      <c r="T97" s="170"/>
    </row>
    <row r="98" spans="2:20" ht="32.1" customHeight="1" x14ac:dyDescent="0.2">
      <c r="B98" s="220" t="str">
        <f>IF('État de l''équipement'!B85="","",'État de l''équipement'!B85)</f>
        <v/>
      </c>
      <c r="C98" s="199" t="str">
        <f>IF('État de l''équipement'!C85="","",'État de l''équipement'!C85)</f>
        <v/>
      </c>
      <c r="D98" s="200"/>
      <c r="E98" s="200"/>
      <c r="F98" s="200"/>
      <c r="G98" s="200"/>
      <c r="H98" s="200"/>
      <c r="I98" s="200"/>
      <c r="J98" s="200"/>
      <c r="K98" s="200"/>
      <c r="L98" s="200"/>
      <c r="M98" s="200"/>
      <c r="N98" s="204" t="str">
        <f t="shared" si="9"/>
        <v/>
      </c>
      <c r="O98" s="207" t="str">
        <f t="shared" si="10"/>
        <v/>
      </c>
      <c r="P98" s="208" t="str">
        <f t="shared" si="6"/>
        <v/>
      </c>
      <c r="Q98" s="208" t="str">
        <f t="shared" si="7"/>
        <v/>
      </c>
      <c r="R98" s="208" t="str">
        <f t="shared" si="8"/>
        <v/>
      </c>
      <c r="S98" s="170"/>
      <c r="T98" s="170"/>
    </row>
    <row r="99" spans="2:20" ht="32.1" customHeight="1" x14ac:dyDescent="0.2">
      <c r="B99" s="220" t="str">
        <f>IF('État de l''équipement'!B86="","",'État de l''équipement'!B86)</f>
        <v/>
      </c>
      <c r="C99" s="199" t="str">
        <f>IF('État de l''équipement'!C86="","",'État de l''équipement'!C86)</f>
        <v/>
      </c>
      <c r="D99" s="200"/>
      <c r="E99" s="200"/>
      <c r="F99" s="200"/>
      <c r="G99" s="200"/>
      <c r="H99" s="200"/>
      <c r="I99" s="200"/>
      <c r="J99" s="200"/>
      <c r="K99" s="200"/>
      <c r="L99" s="200"/>
      <c r="M99" s="200"/>
      <c r="N99" s="204" t="str">
        <f t="shared" si="9"/>
        <v/>
      </c>
      <c r="O99" s="207" t="str">
        <f t="shared" si="10"/>
        <v/>
      </c>
      <c r="P99" s="208" t="str">
        <f t="shared" si="6"/>
        <v/>
      </c>
      <c r="Q99" s="208" t="str">
        <f t="shared" si="7"/>
        <v/>
      </c>
      <c r="R99" s="208" t="str">
        <f t="shared" si="8"/>
        <v/>
      </c>
      <c r="S99" s="170"/>
      <c r="T99" s="170"/>
    </row>
    <row r="100" spans="2:20" ht="32.1" customHeight="1" x14ac:dyDescent="0.2">
      <c r="B100" s="220" t="str">
        <f>IF('État de l''équipement'!B87="","",'État de l''équipement'!B87)</f>
        <v/>
      </c>
      <c r="C100" s="199" t="str">
        <f>IF('État de l''équipement'!C87="","",'État de l''équipement'!C87)</f>
        <v/>
      </c>
      <c r="D100" s="200"/>
      <c r="E100" s="200"/>
      <c r="F100" s="200"/>
      <c r="G100" s="200"/>
      <c r="H100" s="200"/>
      <c r="I100" s="200"/>
      <c r="J100" s="200"/>
      <c r="K100" s="200"/>
      <c r="L100" s="200"/>
      <c r="M100" s="200"/>
      <c r="N100" s="204" t="str">
        <f t="shared" si="9"/>
        <v/>
      </c>
      <c r="O100" s="207" t="str">
        <f t="shared" si="10"/>
        <v/>
      </c>
      <c r="P100" s="208" t="str">
        <f t="shared" si="6"/>
        <v/>
      </c>
      <c r="Q100" s="208" t="str">
        <f t="shared" si="7"/>
        <v/>
      </c>
      <c r="R100" s="208" t="str">
        <f t="shared" si="8"/>
        <v/>
      </c>
      <c r="S100" s="170"/>
      <c r="T100" s="170"/>
    </row>
    <row r="101" spans="2:20" ht="32.1" customHeight="1" x14ac:dyDescent="0.2">
      <c r="B101" s="220" t="str">
        <f>IF('État de l''équipement'!B88="","",'État de l''équipement'!B88)</f>
        <v/>
      </c>
      <c r="C101" s="199" t="str">
        <f>IF('État de l''équipement'!C88="","",'État de l''équipement'!C88)</f>
        <v/>
      </c>
      <c r="D101" s="200"/>
      <c r="E101" s="200"/>
      <c r="F101" s="200"/>
      <c r="G101" s="200"/>
      <c r="H101" s="200"/>
      <c r="I101" s="200"/>
      <c r="J101" s="200"/>
      <c r="K101" s="200"/>
      <c r="L101" s="200"/>
      <c r="M101" s="200"/>
      <c r="N101" s="204" t="str">
        <f t="shared" si="9"/>
        <v/>
      </c>
      <c r="O101" s="207" t="str">
        <f t="shared" si="10"/>
        <v/>
      </c>
      <c r="P101" s="208" t="str">
        <f t="shared" si="6"/>
        <v/>
      </c>
      <c r="Q101" s="208" t="str">
        <f t="shared" si="7"/>
        <v/>
      </c>
      <c r="R101" s="208" t="str">
        <f t="shared" si="8"/>
        <v/>
      </c>
      <c r="S101" s="170"/>
      <c r="T101" s="170"/>
    </row>
    <row r="102" spans="2:20" ht="32.1" customHeight="1" x14ac:dyDescent="0.2">
      <c r="B102" s="220" t="str">
        <f>IF('État de l''équipement'!B89="","",'État de l''équipement'!B89)</f>
        <v/>
      </c>
      <c r="C102" s="199" t="str">
        <f>IF('État de l''équipement'!C89="","",'État de l''équipement'!C89)</f>
        <v/>
      </c>
      <c r="D102" s="200"/>
      <c r="E102" s="200"/>
      <c r="F102" s="200"/>
      <c r="G102" s="200"/>
      <c r="H102" s="200"/>
      <c r="I102" s="200"/>
      <c r="J102" s="200"/>
      <c r="K102" s="200"/>
      <c r="L102" s="200"/>
      <c r="M102" s="200"/>
      <c r="N102" s="204" t="str">
        <f t="shared" si="9"/>
        <v/>
      </c>
      <c r="O102" s="207" t="str">
        <f t="shared" si="10"/>
        <v/>
      </c>
      <c r="P102" s="208" t="str">
        <f t="shared" si="6"/>
        <v/>
      </c>
      <c r="Q102" s="208" t="str">
        <f t="shared" si="7"/>
        <v/>
      </c>
      <c r="R102" s="208" t="str">
        <f t="shared" si="8"/>
        <v/>
      </c>
      <c r="S102" s="170"/>
      <c r="T102" s="170"/>
    </row>
    <row r="103" spans="2:20" ht="32.1" customHeight="1" x14ac:dyDescent="0.2">
      <c r="B103" s="220" t="str">
        <f>IF('État de l''équipement'!B90="","",'État de l''équipement'!B90)</f>
        <v/>
      </c>
      <c r="C103" s="199" t="str">
        <f>IF('État de l''équipement'!C90="","",'État de l''équipement'!C90)</f>
        <v/>
      </c>
      <c r="D103" s="200"/>
      <c r="E103" s="200"/>
      <c r="F103" s="200"/>
      <c r="G103" s="200"/>
      <c r="H103" s="200"/>
      <c r="I103" s="200"/>
      <c r="J103" s="200"/>
      <c r="K103" s="200"/>
      <c r="L103" s="200"/>
      <c r="M103" s="200"/>
      <c r="N103" s="204" t="str">
        <f t="shared" si="9"/>
        <v/>
      </c>
      <c r="O103" s="207" t="str">
        <f t="shared" si="10"/>
        <v/>
      </c>
      <c r="P103" s="208" t="str">
        <f t="shared" si="6"/>
        <v/>
      </c>
      <c r="Q103" s="208" t="str">
        <f t="shared" si="7"/>
        <v/>
      </c>
      <c r="R103" s="208" t="str">
        <f t="shared" si="8"/>
        <v/>
      </c>
      <c r="S103" s="170"/>
      <c r="T103" s="170"/>
    </row>
    <row r="104" spans="2:20" ht="32.1" customHeight="1" x14ac:dyDescent="0.2">
      <c r="B104" s="220" t="str">
        <f>IF('État de l''équipement'!B91="","",'État de l''équipement'!B91)</f>
        <v/>
      </c>
      <c r="C104" s="199" t="str">
        <f>IF('État de l''équipement'!C91="","",'État de l''équipement'!C91)</f>
        <v/>
      </c>
      <c r="D104" s="200"/>
      <c r="E104" s="200"/>
      <c r="F104" s="200"/>
      <c r="G104" s="200"/>
      <c r="H104" s="200"/>
      <c r="I104" s="200"/>
      <c r="J104" s="200"/>
      <c r="K104" s="200"/>
      <c r="L104" s="200"/>
      <c r="M104" s="200"/>
      <c r="N104" s="204" t="str">
        <f t="shared" si="9"/>
        <v/>
      </c>
      <c r="O104" s="207" t="str">
        <f t="shared" si="10"/>
        <v/>
      </c>
      <c r="P104" s="208" t="str">
        <f t="shared" si="6"/>
        <v/>
      </c>
      <c r="Q104" s="208" t="str">
        <f t="shared" si="7"/>
        <v/>
      </c>
      <c r="R104" s="208" t="str">
        <f t="shared" si="8"/>
        <v/>
      </c>
      <c r="S104" s="170"/>
      <c r="T104" s="170"/>
    </row>
    <row r="105" spans="2:20" ht="32.1" customHeight="1" x14ac:dyDescent="0.2">
      <c r="B105" s="220" t="str">
        <f>IF('État de l''équipement'!B92="","",'État de l''équipement'!B92)</f>
        <v/>
      </c>
      <c r="C105" s="199" t="str">
        <f>IF('État de l''équipement'!C92="","",'État de l''équipement'!C92)</f>
        <v/>
      </c>
      <c r="D105" s="200"/>
      <c r="E105" s="200"/>
      <c r="F105" s="200"/>
      <c r="G105" s="200"/>
      <c r="H105" s="200"/>
      <c r="I105" s="200"/>
      <c r="J105" s="200"/>
      <c r="K105" s="200"/>
      <c r="L105" s="200"/>
      <c r="M105" s="200"/>
      <c r="N105" s="204" t="str">
        <f t="shared" si="9"/>
        <v/>
      </c>
      <c r="O105" s="207" t="str">
        <f t="shared" si="10"/>
        <v/>
      </c>
      <c r="P105" s="208" t="str">
        <f t="shared" si="6"/>
        <v/>
      </c>
      <c r="Q105" s="208" t="str">
        <f t="shared" si="7"/>
        <v/>
      </c>
      <c r="R105" s="208" t="str">
        <f t="shared" si="8"/>
        <v/>
      </c>
      <c r="S105" s="170"/>
      <c r="T105" s="170"/>
    </row>
    <row r="106" spans="2:20" ht="32.1" customHeight="1" x14ac:dyDescent="0.2">
      <c r="B106" s="220" t="str">
        <f>IF('État de l''équipement'!B93="","",'État de l''équipement'!B93)</f>
        <v/>
      </c>
      <c r="C106" s="199" t="str">
        <f>IF('État de l''équipement'!C93="","",'État de l''équipement'!C93)</f>
        <v/>
      </c>
      <c r="D106" s="200"/>
      <c r="E106" s="200"/>
      <c r="F106" s="200"/>
      <c r="G106" s="200"/>
      <c r="H106" s="200"/>
      <c r="I106" s="200"/>
      <c r="J106" s="200"/>
      <c r="K106" s="200"/>
      <c r="L106" s="200"/>
      <c r="M106" s="200"/>
      <c r="N106" s="204" t="str">
        <f t="shared" si="9"/>
        <v/>
      </c>
      <c r="O106" s="207" t="str">
        <f t="shared" si="10"/>
        <v/>
      </c>
      <c r="P106" s="208" t="str">
        <f t="shared" si="6"/>
        <v/>
      </c>
      <c r="Q106" s="208" t="str">
        <f t="shared" si="7"/>
        <v/>
      </c>
      <c r="R106" s="208" t="str">
        <f t="shared" si="8"/>
        <v/>
      </c>
      <c r="S106" s="170"/>
      <c r="T106" s="170"/>
    </row>
    <row r="107" spans="2:20" ht="32.1" customHeight="1" x14ac:dyDescent="0.2">
      <c r="B107" s="220" t="str">
        <f>IF('État de l''équipement'!B94="","",'État de l''équipement'!B94)</f>
        <v/>
      </c>
      <c r="C107" s="199" t="str">
        <f>IF('État de l''équipement'!C94="","",'État de l''équipement'!C94)</f>
        <v/>
      </c>
      <c r="D107" s="200"/>
      <c r="E107" s="200"/>
      <c r="F107" s="200"/>
      <c r="G107" s="200"/>
      <c r="H107" s="200"/>
      <c r="I107" s="200"/>
      <c r="J107" s="200"/>
      <c r="K107" s="200"/>
      <c r="L107" s="200"/>
      <c r="M107" s="200"/>
      <c r="N107" s="204" t="str">
        <f t="shared" si="9"/>
        <v/>
      </c>
      <c r="O107" s="207" t="str">
        <f t="shared" si="10"/>
        <v/>
      </c>
      <c r="P107" s="208" t="str">
        <f t="shared" si="6"/>
        <v/>
      </c>
      <c r="Q107" s="208" t="str">
        <f t="shared" si="7"/>
        <v/>
      </c>
      <c r="R107" s="208" t="str">
        <f t="shared" si="8"/>
        <v/>
      </c>
      <c r="S107" s="170"/>
      <c r="T107" s="170"/>
    </row>
    <row r="108" spans="2:20" ht="32.1" customHeight="1" x14ac:dyDescent="0.2">
      <c r="B108" s="220" t="str">
        <f>IF('État de l''équipement'!B95="","",'État de l''équipement'!B95)</f>
        <v/>
      </c>
      <c r="C108" s="199" t="str">
        <f>IF('État de l''équipement'!C95="","",'État de l''équipement'!C95)</f>
        <v/>
      </c>
      <c r="D108" s="200"/>
      <c r="E108" s="200"/>
      <c r="F108" s="200"/>
      <c r="G108" s="200"/>
      <c r="H108" s="200"/>
      <c r="I108" s="200"/>
      <c r="J108" s="200"/>
      <c r="K108" s="200"/>
      <c r="L108" s="200"/>
      <c r="M108" s="200"/>
      <c r="N108" s="204" t="str">
        <f t="shared" si="9"/>
        <v/>
      </c>
      <c r="O108" s="207" t="str">
        <f t="shared" si="10"/>
        <v/>
      </c>
      <c r="P108" s="208" t="str">
        <f t="shared" si="6"/>
        <v/>
      </c>
      <c r="Q108" s="208" t="str">
        <f t="shared" si="7"/>
        <v/>
      </c>
      <c r="R108" s="208" t="str">
        <f t="shared" si="8"/>
        <v/>
      </c>
      <c r="S108" s="170"/>
      <c r="T108" s="170"/>
    </row>
    <row r="109" spans="2:20" ht="32.1" customHeight="1" x14ac:dyDescent="0.2">
      <c r="B109" s="220" t="str">
        <f>IF('État de l''équipement'!B96="","",'État de l''équipement'!B96)</f>
        <v/>
      </c>
      <c r="C109" s="199" t="str">
        <f>IF('État de l''équipement'!C96="","",'État de l''équipement'!C96)</f>
        <v/>
      </c>
      <c r="D109" s="200"/>
      <c r="E109" s="200"/>
      <c r="F109" s="200"/>
      <c r="G109" s="200"/>
      <c r="H109" s="200"/>
      <c r="I109" s="200"/>
      <c r="J109" s="200"/>
      <c r="K109" s="200"/>
      <c r="L109" s="200"/>
      <c r="M109" s="200"/>
      <c r="N109" s="204" t="str">
        <f t="shared" si="9"/>
        <v/>
      </c>
      <c r="O109" s="207" t="str">
        <f t="shared" si="10"/>
        <v/>
      </c>
      <c r="P109" s="208" t="str">
        <f t="shared" si="6"/>
        <v/>
      </c>
      <c r="Q109" s="208" t="str">
        <f t="shared" si="7"/>
        <v/>
      </c>
      <c r="R109" s="208" t="str">
        <f t="shared" si="8"/>
        <v/>
      </c>
      <c r="S109" s="170"/>
      <c r="T109" s="170"/>
    </row>
    <row r="110" spans="2:20" ht="32.1" customHeight="1" x14ac:dyDescent="0.2">
      <c r="B110" s="220" t="str">
        <f>IF('État de l''équipement'!B97="","",'État de l''équipement'!B97)</f>
        <v/>
      </c>
      <c r="C110" s="199" t="str">
        <f>IF('État de l''équipement'!C97="","",'État de l''équipement'!C97)</f>
        <v/>
      </c>
      <c r="D110" s="200"/>
      <c r="E110" s="200"/>
      <c r="F110" s="200"/>
      <c r="G110" s="200"/>
      <c r="H110" s="200"/>
      <c r="I110" s="200"/>
      <c r="J110" s="200"/>
      <c r="K110" s="200"/>
      <c r="L110" s="200"/>
      <c r="M110" s="200"/>
      <c r="N110" s="204" t="str">
        <f t="shared" si="9"/>
        <v/>
      </c>
      <c r="O110" s="207" t="str">
        <f t="shared" si="10"/>
        <v/>
      </c>
      <c r="P110" s="208" t="str">
        <f t="shared" si="6"/>
        <v/>
      </c>
      <c r="Q110" s="208" t="str">
        <f t="shared" si="7"/>
        <v/>
      </c>
      <c r="R110" s="208" t="str">
        <f t="shared" si="8"/>
        <v/>
      </c>
      <c r="S110" s="170"/>
      <c r="T110" s="170"/>
    </row>
    <row r="111" spans="2:20" ht="32.1" customHeight="1" x14ac:dyDescent="0.2">
      <c r="B111" s="220" t="str">
        <f>IF('État de l''équipement'!B98="","",'État de l''équipement'!B98)</f>
        <v/>
      </c>
      <c r="C111" s="199" t="str">
        <f>IF('État de l''équipement'!C98="","",'État de l''équipement'!C98)</f>
        <v/>
      </c>
      <c r="D111" s="200"/>
      <c r="E111" s="200"/>
      <c r="F111" s="200"/>
      <c r="G111" s="200"/>
      <c r="H111" s="200"/>
      <c r="I111" s="200"/>
      <c r="J111" s="200"/>
      <c r="K111" s="200"/>
      <c r="L111" s="200"/>
      <c r="M111" s="200"/>
      <c r="N111" s="204" t="str">
        <f t="shared" si="9"/>
        <v/>
      </c>
      <c r="O111" s="207" t="str">
        <f t="shared" si="10"/>
        <v/>
      </c>
      <c r="P111" s="208" t="str">
        <f t="shared" si="6"/>
        <v/>
      </c>
      <c r="Q111" s="208" t="str">
        <f t="shared" si="7"/>
        <v/>
      </c>
      <c r="R111" s="208" t="str">
        <f t="shared" si="8"/>
        <v/>
      </c>
      <c r="S111" s="170"/>
      <c r="T111" s="170"/>
    </row>
    <row r="112" spans="2:20" ht="32.1" customHeight="1" x14ac:dyDescent="0.2">
      <c r="B112" s="220" t="str">
        <f>IF('État de l''équipement'!B99="","",'État de l''équipement'!B99)</f>
        <v/>
      </c>
      <c r="C112" s="199" t="str">
        <f>IF('État de l''équipement'!C99="","",'État de l''équipement'!C99)</f>
        <v/>
      </c>
      <c r="D112" s="200"/>
      <c r="E112" s="200"/>
      <c r="F112" s="200"/>
      <c r="G112" s="200"/>
      <c r="H112" s="200"/>
      <c r="I112" s="200"/>
      <c r="J112" s="200"/>
      <c r="K112" s="200"/>
      <c r="L112" s="200"/>
      <c r="M112" s="200"/>
      <c r="N112" s="204" t="str">
        <f t="shared" si="9"/>
        <v/>
      </c>
      <c r="O112" s="207" t="str">
        <f t="shared" si="10"/>
        <v/>
      </c>
      <c r="P112" s="208" t="str">
        <f t="shared" si="6"/>
        <v/>
      </c>
      <c r="Q112" s="208" t="str">
        <f t="shared" si="7"/>
        <v/>
      </c>
      <c r="R112" s="208" t="str">
        <f t="shared" si="8"/>
        <v/>
      </c>
      <c r="S112" s="170"/>
      <c r="T112" s="170"/>
    </row>
    <row r="113" spans="2:20" ht="32.1" customHeight="1" x14ac:dyDescent="0.2">
      <c r="B113" s="220" t="str">
        <f>IF('État de l''équipement'!B100="","",'État de l''équipement'!B100)</f>
        <v/>
      </c>
      <c r="C113" s="199" t="str">
        <f>IF('État de l''équipement'!C100="","",'État de l''équipement'!C100)</f>
        <v/>
      </c>
      <c r="D113" s="200"/>
      <c r="E113" s="200"/>
      <c r="F113" s="200"/>
      <c r="G113" s="200"/>
      <c r="H113" s="200"/>
      <c r="I113" s="200"/>
      <c r="J113" s="200"/>
      <c r="K113" s="200"/>
      <c r="L113" s="200"/>
      <c r="M113" s="200"/>
      <c r="N113" s="204" t="str">
        <f t="shared" si="9"/>
        <v/>
      </c>
      <c r="O113" s="207" t="str">
        <f t="shared" si="10"/>
        <v/>
      </c>
      <c r="P113" s="208" t="str">
        <f t="shared" si="6"/>
        <v/>
      </c>
      <c r="Q113" s="208" t="str">
        <f t="shared" si="7"/>
        <v/>
      </c>
      <c r="R113" s="208" t="str">
        <f t="shared" si="8"/>
        <v/>
      </c>
      <c r="S113" s="170"/>
      <c r="T113" s="170"/>
    </row>
    <row r="114" spans="2:20" ht="32.1" customHeight="1" x14ac:dyDescent="0.2">
      <c r="B114" s="220" t="str">
        <f>IF('État de l''équipement'!B101="","",'État de l''équipement'!B101)</f>
        <v/>
      </c>
      <c r="C114" s="199" t="str">
        <f>IF('État de l''équipement'!C101="","",'État de l''équipement'!C101)</f>
        <v/>
      </c>
      <c r="D114" s="200"/>
      <c r="E114" s="200"/>
      <c r="F114" s="200"/>
      <c r="G114" s="200"/>
      <c r="H114" s="200"/>
      <c r="I114" s="200"/>
      <c r="J114" s="200"/>
      <c r="K114" s="200"/>
      <c r="L114" s="200"/>
      <c r="M114" s="200"/>
      <c r="N114" s="204" t="str">
        <f t="shared" si="9"/>
        <v/>
      </c>
      <c r="O114" s="207" t="str">
        <f t="shared" si="10"/>
        <v/>
      </c>
      <c r="P114" s="208" t="str">
        <f t="shared" si="6"/>
        <v/>
      </c>
      <c r="Q114" s="208" t="str">
        <f t="shared" si="7"/>
        <v/>
      </c>
      <c r="R114" s="208" t="str">
        <f t="shared" si="8"/>
        <v/>
      </c>
      <c r="S114" s="170"/>
      <c r="T114" s="170"/>
    </row>
    <row r="115" spans="2:20" ht="32.1" customHeight="1" x14ac:dyDescent="0.2">
      <c r="B115" s="220" t="str">
        <f>IF('État de l''équipement'!B102="","",'État de l''équipement'!B102)</f>
        <v/>
      </c>
      <c r="C115" s="199" t="str">
        <f>IF('État de l''équipement'!C102="","",'État de l''équipement'!C102)</f>
        <v/>
      </c>
      <c r="D115" s="200"/>
      <c r="E115" s="200"/>
      <c r="F115" s="200"/>
      <c r="G115" s="200"/>
      <c r="H115" s="200"/>
      <c r="I115" s="200"/>
      <c r="J115" s="200"/>
      <c r="K115" s="200"/>
      <c r="L115" s="200"/>
      <c r="M115" s="200"/>
      <c r="N115" s="204" t="str">
        <f t="shared" si="9"/>
        <v/>
      </c>
      <c r="O115" s="207" t="str">
        <f t="shared" si="10"/>
        <v/>
      </c>
      <c r="P115" s="208" t="str">
        <f t="shared" si="6"/>
        <v/>
      </c>
      <c r="Q115" s="208" t="str">
        <f t="shared" si="7"/>
        <v/>
      </c>
      <c r="R115" s="208" t="str">
        <f t="shared" si="8"/>
        <v/>
      </c>
      <c r="S115" s="170"/>
      <c r="T115" s="170"/>
    </row>
    <row r="116" spans="2:20" ht="32.1" customHeight="1" x14ac:dyDescent="0.2">
      <c r="B116" s="220" t="str">
        <f>IF('État de l''équipement'!B103="","",'État de l''équipement'!B103)</f>
        <v/>
      </c>
      <c r="C116" s="199" t="str">
        <f>IF('État de l''équipement'!C103="","",'État de l''équipement'!C103)</f>
        <v/>
      </c>
      <c r="D116" s="200"/>
      <c r="E116" s="200"/>
      <c r="F116" s="200"/>
      <c r="G116" s="200"/>
      <c r="H116" s="200"/>
      <c r="I116" s="200"/>
      <c r="J116" s="200"/>
      <c r="K116" s="200"/>
      <c r="L116" s="200"/>
      <c r="M116" s="200"/>
      <c r="N116" s="204" t="str">
        <f t="shared" si="9"/>
        <v/>
      </c>
      <c r="O116" s="207" t="str">
        <f t="shared" si="10"/>
        <v/>
      </c>
      <c r="P116" s="208" t="str">
        <f t="shared" si="6"/>
        <v/>
      </c>
      <c r="Q116" s="208" t="str">
        <f t="shared" si="7"/>
        <v/>
      </c>
      <c r="R116" s="208" t="str">
        <f t="shared" si="8"/>
        <v/>
      </c>
      <c r="S116" s="170"/>
      <c r="T116" s="170"/>
    </row>
    <row r="117" spans="2:20" ht="32.1" customHeight="1" x14ac:dyDescent="0.2">
      <c r="B117" s="220" t="str">
        <f>IF('État de l''équipement'!B104="","",'État de l''équipement'!B104)</f>
        <v/>
      </c>
      <c r="C117" s="199" t="str">
        <f>IF('État de l''équipement'!C104="","",'État de l''équipement'!C104)</f>
        <v/>
      </c>
      <c r="D117" s="200"/>
      <c r="E117" s="200"/>
      <c r="F117" s="200"/>
      <c r="G117" s="200"/>
      <c r="H117" s="200"/>
      <c r="I117" s="200"/>
      <c r="J117" s="200"/>
      <c r="K117" s="200"/>
      <c r="L117" s="200"/>
      <c r="M117" s="200"/>
      <c r="N117" s="204" t="str">
        <f t="shared" si="9"/>
        <v/>
      </c>
      <c r="O117" s="207" t="str">
        <f t="shared" si="10"/>
        <v/>
      </c>
      <c r="P117" s="208" t="str">
        <f t="shared" si="6"/>
        <v/>
      </c>
      <c r="Q117" s="208" t="str">
        <f t="shared" si="7"/>
        <v/>
      </c>
      <c r="R117" s="208" t="str">
        <f t="shared" si="8"/>
        <v/>
      </c>
      <c r="S117" s="170"/>
      <c r="T117" s="170"/>
    </row>
    <row r="118" spans="2:20" ht="32.1" customHeight="1" x14ac:dyDescent="0.2">
      <c r="B118" s="220" t="str">
        <f>IF('État de l''équipement'!B105="","",'État de l''équipement'!B105)</f>
        <v/>
      </c>
      <c r="C118" s="199" t="str">
        <f>IF('État de l''équipement'!C105="","",'État de l''équipement'!C105)</f>
        <v/>
      </c>
      <c r="D118" s="200"/>
      <c r="E118" s="200"/>
      <c r="F118" s="200"/>
      <c r="G118" s="200"/>
      <c r="H118" s="200"/>
      <c r="I118" s="200"/>
      <c r="J118" s="200"/>
      <c r="K118" s="200"/>
      <c r="L118" s="200"/>
      <c r="M118" s="200"/>
      <c r="N118" s="204" t="str">
        <f t="shared" si="9"/>
        <v/>
      </c>
      <c r="O118" s="207" t="str">
        <f t="shared" si="10"/>
        <v/>
      </c>
      <c r="P118" s="208" t="str">
        <f t="shared" si="6"/>
        <v/>
      </c>
      <c r="Q118" s="208" t="str">
        <f t="shared" si="7"/>
        <v/>
      </c>
      <c r="R118" s="208" t="str">
        <f t="shared" si="8"/>
        <v/>
      </c>
      <c r="S118" s="170"/>
      <c r="T118" s="170"/>
    </row>
    <row r="119" spans="2:20" ht="32.1" customHeight="1" x14ac:dyDescent="0.2">
      <c r="B119" s="220" t="str">
        <f>IF('État de l''équipement'!B106="","",'État de l''équipement'!B106)</f>
        <v/>
      </c>
      <c r="C119" s="199" t="str">
        <f>IF('État de l''équipement'!C106="","",'État de l''équipement'!C106)</f>
        <v/>
      </c>
      <c r="D119" s="200"/>
      <c r="E119" s="200"/>
      <c r="F119" s="200"/>
      <c r="G119" s="200"/>
      <c r="H119" s="200"/>
      <c r="I119" s="200"/>
      <c r="J119" s="200"/>
      <c r="K119" s="200"/>
      <c r="L119" s="200"/>
      <c r="M119" s="200"/>
      <c r="N119" s="204" t="str">
        <f t="shared" si="9"/>
        <v/>
      </c>
      <c r="O119" s="207" t="str">
        <f t="shared" si="10"/>
        <v/>
      </c>
      <c r="P119" s="208" t="str">
        <f t="shared" si="6"/>
        <v/>
      </c>
      <c r="Q119" s="208" t="str">
        <f t="shared" si="7"/>
        <v/>
      </c>
      <c r="R119" s="208" t="str">
        <f t="shared" si="8"/>
        <v/>
      </c>
      <c r="S119" s="170"/>
      <c r="T119" s="170"/>
    </row>
    <row r="120" spans="2:20" ht="32.1" customHeight="1" x14ac:dyDescent="0.2">
      <c r="B120" s="220" t="str">
        <f>IF('État de l''équipement'!B107="","",'État de l''équipement'!B107)</f>
        <v/>
      </c>
      <c r="C120" s="199" t="str">
        <f>IF('État de l''équipement'!C107="","",'État de l''équipement'!C107)</f>
        <v/>
      </c>
      <c r="D120" s="200"/>
      <c r="E120" s="200"/>
      <c r="F120" s="200"/>
      <c r="G120" s="200"/>
      <c r="H120" s="200"/>
      <c r="I120" s="200"/>
      <c r="J120" s="200"/>
      <c r="K120" s="200"/>
      <c r="L120" s="200"/>
      <c r="M120" s="200"/>
      <c r="N120" s="204" t="str">
        <f t="shared" si="9"/>
        <v/>
      </c>
      <c r="O120" s="207" t="str">
        <f t="shared" si="10"/>
        <v/>
      </c>
      <c r="P120" s="208" t="str">
        <f t="shared" si="6"/>
        <v/>
      </c>
      <c r="Q120" s="208" t="str">
        <f t="shared" si="7"/>
        <v/>
      </c>
      <c r="R120" s="208" t="str">
        <f t="shared" si="8"/>
        <v/>
      </c>
      <c r="S120" s="170"/>
      <c r="T120" s="170"/>
    </row>
    <row r="121" spans="2:20" ht="32.1" customHeight="1" x14ac:dyDescent="0.2">
      <c r="B121" s="220" t="str">
        <f>IF('État de l''équipement'!B108="","",'État de l''équipement'!B108)</f>
        <v/>
      </c>
      <c r="C121" s="199" t="str">
        <f>IF('État de l''équipement'!C108="","",'État de l''équipement'!C108)</f>
        <v/>
      </c>
      <c r="D121" s="200"/>
      <c r="E121" s="200"/>
      <c r="F121" s="200"/>
      <c r="G121" s="200"/>
      <c r="H121" s="200"/>
      <c r="I121" s="200"/>
      <c r="J121" s="200"/>
      <c r="K121" s="200"/>
      <c r="L121" s="200"/>
      <c r="M121" s="200"/>
      <c r="N121" s="204" t="str">
        <f t="shared" si="9"/>
        <v/>
      </c>
      <c r="O121" s="207" t="str">
        <f t="shared" si="10"/>
        <v/>
      </c>
      <c r="P121" s="208" t="str">
        <f t="shared" si="6"/>
        <v/>
      </c>
      <c r="Q121" s="208" t="str">
        <f t="shared" si="7"/>
        <v/>
      </c>
      <c r="R121" s="208" t="str">
        <f t="shared" si="8"/>
        <v/>
      </c>
      <c r="S121" s="170"/>
      <c r="T121" s="170"/>
    </row>
    <row r="122" spans="2:20" ht="32.1" customHeight="1" x14ac:dyDescent="0.2">
      <c r="B122" s="220" t="str">
        <f>IF('État de l''équipement'!B109="","",'État de l''équipement'!B109)</f>
        <v/>
      </c>
      <c r="C122" s="199" t="str">
        <f>IF('État de l''équipement'!C109="","",'État de l''équipement'!C109)</f>
        <v/>
      </c>
      <c r="D122" s="200"/>
      <c r="E122" s="200"/>
      <c r="F122" s="200"/>
      <c r="G122" s="200"/>
      <c r="H122" s="200"/>
      <c r="I122" s="200"/>
      <c r="J122" s="200"/>
      <c r="K122" s="200"/>
      <c r="L122" s="200"/>
      <c r="M122" s="200"/>
      <c r="N122" s="204" t="str">
        <f t="shared" si="9"/>
        <v/>
      </c>
      <c r="O122" s="207" t="str">
        <f t="shared" si="10"/>
        <v/>
      </c>
      <c r="P122" s="208" t="str">
        <f t="shared" si="6"/>
        <v/>
      </c>
      <c r="Q122" s="208" t="str">
        <f t="shared" si="7"/>
        <v/>
      </c>
      <c r="R122" s="208" t="str">
        <f t="shared" si="8"/>
        <v/>
      </c>
      <c r="S122" s="170"/>
      <c r="T122" s="170"/>
    </row>
    <row r="123" spans="2:20" ht="32.1" customHeight="1" x14ac:dyDescent="0.2">
      <c r="B123" s="220" t="str">
        <f>IF('État de l''équipement'!B110="","",'État de l''équipement'!B110)</f>
        <v/>
      </c>
      <c r="C123" s="199" t="str">
        <f>IF('État de l''équipement'!C110="","",'État de l''équipement'!C110)</f>
        <v/>
      </c>
      <c r="D123" s="200"/>
      <c r="E123" s="200"/>
      <c r="F123" s="200"/>
      <c r="G123" s="200"/>
      <c r="H123" s="200"/>
      <c r="I123" s="200"/>
      <c r="J123" s="200"/>
      <c r="K123" s="200"/>
      <c r="L123" s="200"/>
      <c r="M123" s="200"/>
      <c r="N123" s="204" t="str">
        <f t="shared" si="9"/>
        <v/>
      </c>
      <c r="O123" s="207" t="str">
        <f t="shared" si="10"/>
        <v/>
      </c>
      <c r="P123" s="208" t="str">
        <f t="shared" si="6"/>
        <v/>
      </c>
      <c r="Q123" s="208" t="str">
        <f t="shared" si="7"/>
        <v/>
      </c>
      <c r="R123" s="208" t="str">
        <f>IF(G123="","",AVERAGE(E123,G123,I123,K123,M123))</f>
        <v/>
      </c>
      <c r="S123" s="170"/>
      <c r="T123" s="170"/>
    </row>
    <row r="124" spans="2:20" ht="32.1" customHeight="1" x14ac:dyDescent="0.2">
      <c r="B124" s="220" t="str">
        <f>IF('État de l''équipement'!B111="","",'État de l''équipement'!B111)</f>
        <v/>
      </c>
      <c r="C124" s="199" t="str">
        <f>IF('État de l''équipement'!C111="","",'État de l''équipement'!C111)</f>
        <v/>
      </c>
      <c r="D124" s="200"/>
      <c r="E124" s="200"/>
      <c r="F124" s="200"/>
      <c r="G124" s="200"/>
      <c r="H124" s="200"/>
      <c r="I124" s="200"/>
      <c r="J124" s="200"/>
      <c r="K124" s="200"/>
      <c r="L124" s="200"/>
      <c r="M124" s="200"/>
      <c r="N124" s="204" t="str">
        <f t="shared" si="9"/>
        <v/>
      </c>
      <c r="O124" s="207" t="str">
        <f t="shared" si="10"/>
        <v/>
      </c>
      <c r="P124" s="208" t="str">
        <f t="shared" si="6"/>
        <v/>
      </c>
      <c r="Q124" s="208" t="str">
        <f t="shared" si="7"/>
        <v/>
      </c>
      <c r="R124" s="208" t="str">
        <f>IF(G124="","",AVERAGE(E124,G124,I124,K124,M124))</f>
        <v/>
      </c>
      <c r="S124" s="170"/>
      <c r="T124" s="170"/>
    </row>
    <row r="125" spans="2:20" ht="32.1" customHeight="1" x14ac:dyDescent="0.2">
      <c r="B125" s="220" t="str">
        <f>IF('État de l''équipement'!B112="","",'État de l''équipement'!B112)</f>
        <v/>
      </c>
      <c r="C125" s="199" t="str">
        <f>IF('État de l''équipement'!C112="","",'État de l''équipement'!C112)</f>
        <v/>
      </c>
      <c r="D125" s="200"/>
      <c r="E125" s="200"/>
      <c r="F125" s="200"/>
      <c r="G125" s="200"/>
      <c r="H125" s="200"/>
      <c r="I125" s="200"/>
      <c r="J125" s="200"/>
      <c r="K125" s="200"/>
      <c r="L125" s="200"/>
      <c r="M125" s="200"/>
      <c r="N125" s="204" t="str">
        <f t="shared" si="9"/>
        <v/>
      </c>
      <c r="O125" s="207" t="str">
        <f t="shared" si="10"/>
        <v/>
      </c>
      <c r="P125" s="208" t="str">
        <f t="shared" si="6"/>
        <v/>
      </c>
      <c r="Q125" s="208" t="str">
        <f t="shared" si="7"/>
        <v/>
      </c>
      <c r="R125" s="208" t="str">
        <f t="shared" ref="R125:R153" si="11">IF(G125="","",AVERAGE(E125,G125,I125,K125,M125))</f>
        <v/>
      </c>
      <c r="S125" s="170"/>
      <c r="T125" s="170"/>
    </row>
    <row r="126" spans="2:20" ht="32.1" customHeight="1" x14ac:dyDescent="0.2">
      <c r="B126" s="220" t="str">
        <f>IF('État de l''équipement'!B113="","",'État de l''équipement'!B113)</f>
        <v/>
      </c>
      <c r="C126" s="199" t="str">
        <f>IF('État de l''équipement'!C113="","",'État de l''équipement'!C113)</f>
        <v/>
      </c>
      <c r="D126" s="200"/>
      <c r="E126" s="200"/>
      <c r="F126" s="200"/>
      <c r="G126" s="200"/>
      <c r="H126" s="200"/>
      <c r="I126" s="200"/>
      <c r="J126" s="200"/>
      <c r="K126" s="200"/>
      <c r="L126" s="200"/>
      <c r="M126" s="200"/>
      <c r="N126" s="204" t="str">
        <f t="shared" si="9"/>
        <v/>
      </c>
      <c r="O126" s="207" t="str">
        <f t="shared" si="10"/>
        <v/>
      </c>
      <c r="P126" s="208" t="str">
        <f t="shared" si="6"/>
        <v/>
      </c>
      <c r="Q126" s="208" t="str">
        <f t="shared" si="7"/>
        <v/>
      </c>
      <c r="R126" s="208" t="str">
        <f t="shared" si="11"/>
        <v/>
      </c>
      <c r="S126" s="170"/>
      <c r="T126" s="170"/>
    </row>
    <row r="127" spans="2:20" ht="32.1" customHeight="1" x14ac:dyDescent="0.2">
      <c r="B127" s="220" t="str">
        <f>IF('État de l''équipement'!B114="","",'État de l''équipement'!B114)</f>
        <v/>
      </c>
      <c r="C127" s="199" t="str">
        <f>IF('État de l''équipement'!C114="","",'État de l''équipement'!C114)</f>
        <v/>
      </c>
      <c r="D127" s="200"/>
      <c r="E127" s="200"/>
      <c r="F127" s="200"/>
      <c r="G127" s="200"/>
      <c r="H127" s="200"/>
      <c r="I127" s="200"/>
      <c r="J127" s="200"/>
      <c r="K127" s="200"/>
      <c r="L127" s="200"/>
      <c r="M127" s="200"/>
      <c r="N127" s="204" t="str">
        <f t="shared" si="9"/>
        <v/>
      </c>
      <c r="O127" s="207" t="str">
        <f t="shared" si="10"/>
        <v/>
      </c>
      <c r="P127" s="208" t="str">
        <f t="shared" si="6"/>
        <v/>
      </c>
      <c r="Q127" s="208" t="str">
        <f t="shared" si="7"/>
        <v/>
      </c>
      <c r="R127" s="208" t="str">
        <f t="shared" si="11"/>
        <v/>
      </c>
      <c r="S127" s="170"/>
      <c r="T127" s="170"/>
    </row>
    <row r="128" spans="2:20" ht="32.1" customHeight="1" x14ac:dyDescent="0.2">
      <c r="B128" s="220" t="str">
        <f>IF('État de l''équipement'!B115="","",'État de l''équipement'!B115)</f>
        <v/>
      </c>
      <c r="C128" s="199" t="str">
        <f>IF('État de l''équipement'!C115="","",'État de l''équipement'!C115)</f>
        <v/>
      </c>
      <c r="D128" s="200"/>
      <c r="E128" s="200"/>
      <c r="F128" s="200"/>
      <c r="G128" s="200"/>
      <c r="H128" s="200"/>
      <c r="I128" s="200"/>
      <c r="J128" s="200"/>
      <c r="K128" s="200"/>
      <c r="L128" s="200"/>
      <c r="M128" s="200"/>
      <c r="N128" s="204" t="str">
        <f t="shared" si="9"/>
        <v/>
      </c>
      <c r="O128" s="207" t="str">
        <f t="shared" si="10"/>
        <v/>
      </c>
      <c r="P128" s="208" t="str">
        <f t="shared" si="6"/>
        <v/>
      </c>
      <c r="Q128" s="208" t="str">
        <f t="shared" si="7"/>
        <v/>
      </c>
      <c r="R128" s="208" t="str">
        <f t="shared" si="11"/>
        <v/>
      </c>
      <c r="S128" s="170"/>
      <c r="T128" s="170"/>
    </row>
    <row r="129" spans="2:20" ht="32.1" customHeight="1" x14ac:dyDescent="0.2">
      <c r="B129" s="220" t="str">
        <f>IF('État de l''équipement'!B116="","",'État de l''équipement'!B116)</f>
        <v/>
      </c>
      <c r="C129" s="199" t="str">
        <f>IF('État de l''équipement'!C116="","",'État de l''équipement'!C116)</f>
        <v/>
      </c>
      <c r="D129" s="200"/>
      <c r="E129" s="200"/>
      <c r="F129" s="200"/>
      <c r="G129" s="200"/>
      <c r="H129" s="200"/>
      <c r="I129" s="200"/>
      <c r="J129" s="200"/>
      <c r="K129" s="200"/>
      <c r="L129" s="200"/>
      <c r="M129" s="200"/>
      <c r="N129" s="204" t="str">
        <f t="shared" si="9"/>
        <v/>
      </c>
      <c r="O129" s="207" t="str">
        <f t="shared" si="10"/>
        <v/>
      </c>
      <c r="P129" s="208" t="str">
        <f t="shared" si="6"/>
        <v/>
      </c>
      <c r="Q129" s="208" t="str">
        <f t="shared" si="7"/>
        <v/>
      </c>
      <c r="R129" s="208" t="str">
        <f t="shared" si="11"/>
        <v/>
      </c>
      <c r="S129" s="170"/>
      <c r="T129" s="170"/>
    </row>
    <row r="130" spans="2:20" ht="32.1" customHeight="1" x14ac:dyDescent="0.2">
      <c r="B130" s="220" t="str">
        <f>IF('État de l''équipement'!B117="","",'État de l''équipement'!B117)</f>
        <v/>
      </c>
      <c r="C130" s="199" t="str">
        <f>IF('État de l''équipement'!C117="","",'État de l''équipement'!C117)</f>
        <v/>
      </c>
      <c r="D130" s="200"/>
      <c r="E130" s="200"/>
      <c r="F130" s="200"/>
      <c r="G130" s="200"/>
      <c r="H130" s="200"/>
      <c r="I130" s="200"/>
      <c r="J130" s="200"/>
      <c r="K130" s="200"/>
      <c r="L130" s="200"/>
      <c r="M130" s="200"/>
      <c r="N130" s="204" t="str">
        <f t="shared" si="9"/>
        <v/>
      </c>
      <c r="O130" s="207" t="str">
        <f t="shared" si="10"/>
        <v/>
      </c>
      <c r="P130" s="208" t="str">
        <f t="shared" si="6"/>
        <v/>
      </c>
      <c r="Q130" s="208" t="str">
        <f t="shared" si="7"/>
        <v/>
      </c>
      <c r="R130" s="208" t="str">
        <f t="shared" si="11"/>
        <v/>
      </c>
      <c r="S130" s="170"/>
      <c r="T130" s="170"/>
    </row>
    <row r="131" spans="2:20" ht="32.1" customHeight="1" x14ac:dyDescent="0.2">
      <c r="B131" s="220" t="str">
        <f>IF('État de l''équipement'!B118="","",'État de l''équipement'!B118)</f>
        <v/>
      </c>
      <c r="C131" s="199" t="str">
        <f>IF('État de l''équipement'!C118="","",'État de l''équipement'!C118)</f>
        <v/>
      </c>
      <c r="D131" s="200"/>
      <c r="E131" s="200"/>
      <c r="F131" s="200"/>
      <c r="G131" s="200"/>
      <c r="H131" s="200"/>
      <c r="I131" s="200"/>
      <c r="J131" s="200"/>
      <c r="K131" s="200"/>
      <c r="L131" s="200"/>
      <c r="M131" s="200"/>
      <c r="N131" s="204" t="str">
        <f t="shared" si="9"/>
        <v/>
      </c>
      <c r="O131" s="207" t="str">
        <f t="shared" si="10"/>
        <v/>
      </c>
      <c r="P131" s="208" t="str">
        <f t="shared" si="6"/>
        <v/>
      </c>
      <c r="Q131" s="208" t="str">
        <f t="shared" si="7"/>
        <v/>
      </c>
      <c r="R131" s="208" t="str">
        <f t="shared" si="11"/>
        <v/>
      </c>
      <c r="S131" s="170"/>
      <c r="T131" s="170"/>
    </row>
    <row r="132" spans="2:20" ht="32.1" customHeight="1" x14ac:dyDescent="0.2">
      <c r="B132" s="220" t="str">
        <f>IF('État de l''équipement'!B119="","",'État de l''équipement'!B119)</f>
        <v/>
      </c>
      <c r="C132" s="199" t="str">
        <f>IF('État de l''équipement'!C119="","",'État de l''équipement'!C119)</f>
        <v/>
      </c>
      <c r="D132" s="200"/>
      <c r="E132" s="200"/>
      <c r="F132" s="200"/>
      <c r="G132" s="200"/>
      <c r="H132" s="200"/>
      <c r="I132" s="200"/>
      <c r="J132" s="200"/>
      <c r="K132" s="200"/>
      <c r="L132" s="200"/>
      <c r="M132" s="200"/>
      <c r="N132" s="204" t="str">
        <f t="shared" si="9"/>
        <v/>
      </c>
      <c r="O132" s="207" t="str">
        <f t="shared" si="10"/>
        <v/>
      </c>
      <c r="P132" s="208" t="str">
        <f t="shared" si="6"/>
        <v/>
      </c>
      <c r="Q132" s="208" t="str">
        <f t="shared" si="7"/>
        <v/>
      </c>
      <c r="R132" s="208" t="str">
        <f t="shared" si="11"/>
        <v/>
      </c>
      <c r="S132" s="170"/>
      <c r="T132" s="170"/>
    </row>
    <row r="133" spans="2:20" ht="32.1" customHeight="1" x14ac:dyDescent="0.2">
      <c r="B133" s="220" t="str">
        <f>IF('État de l''équipement'!B120="","",'État de l''équipement'!B120)</f>
        <v/>
      </c>
      <c r="C133" s="199" t="str">
        <f>IF('État de l''équipement'!C120="","",'État de l''équipement'!C120)</f>
        <v/>
      </c>
      <c r="D133" s="200"/>
      <c r="E133" s="200"/>
      <c r="F133" s="200"/>
      <c r="G133" s="200"/>
      <c r="H133" s="200"/>
      <c r="I133" s="200"/>
      <c r="J133" s="200"/>
      <c r="K133" s="200"/>
      <c r="L133" s="200"/>
      <c r="M133" s="200"/>
      <c r="N133" s="204" t="str">
        <f t="shared" si="9"/>
        <v/>
      </c>
      <c r="O133" s="207" t="str">
        <f t="shared" si="10"/>
        <v/>
      </c>
      <c r="P133" s="208" t="str">
        <f t="shared" si="6"/>
        <v/>
      </c>
      <c r="Q133" s="208" t="str">
        <f t="shared" si="7"/>
        <v/>
      </c>
      <c r="R133" s="208" t="str">
        <f t="shared" si="11"/>
        <v/>
      </c>
      <c r="S133" s="170"/>
      <c r="T133" s="170"/>
    </row>
    <row r="134" spans="2:20" ht="32.1" customHeight="1" x14ac:dyDescent="0.2">
      <c r="B134" s="220" t="str">
        <f>IF('État de l''équipement'!B121="","",'État de l''équipement'!B121)</f>
        <v/>
      </c>
      <c r="C134" s="199" t="str">
        <f>IF('État de l''équipement'!C121="","",'État de l''équipement'!C121)</f>
        <v/>
      </c>
      <c r="D134" s="200"/>
      <c r="E134" s="200"/>
      <c r="F134" s="200"/>
      <c r="G134" s="200"/>
      <c r="H134" s="200"/>
      <c r="I134" s="200"/>
      <c r="J134" s="200"/>
      <c r="K134" s="200"/>
      <c r="L134" s="200"/>
      <c r="M134" s="200"/>
      <c r="N134" s="204" t="str">
        <f t="shared" si="9"/>
        <v/>
      </c>
      <c r="O134" s="207" t="str">
        <f t="shared" si="10"/>
        <v/>
      </c>
      <c r="P134" s="208" t="str">
        <f t="shared" si="6"/>
        <v/>
      </c>
      <c r="Q134" s="208" t="str">
        <f t="shared" si="7"/>
        <v/>
      </c>
      <c r="R134" s="208" t="str">
        <f t="shared" si="11"/>
        <v/>
      </c>
      <c r="S134" s="170"/>
      <c r="T134" s="170"/>
    </row>
    <row r="135" spans="2:20" ht="32.1" customHeight="1" x14ac:dyDescent="0.2">
      <c r="B135" s="220" t="str">
        <f>IF('État de l''équipement'!B122="","",'État de l''équipement'!B122)</f>
        <v/>
      </c>
      <c r="C135" s="199" t="str">
        <f>IF('État de l''équipement'!C122="","",'État de l''équipement'!C122)</f>
        <v/>
      </c>
      <c r="D135" s="200"/>
      <c r="E135" s="200"/>
      <c r="F135" s="200"/>
      <c r="G135" s="200"/>
      <c r="H135" s="200"/>
      <c r="I135" s="200"/>
      <c r="J135" s="200"/>
      <c r="K135" s="200"/>
      <c r="L135" s="200"/>
      <c r="M135" s="200"/>
      <c r="N135" s="204" t="str">
        <f t="shared" si="9"/>
        <v/>
      </c>
      <c r="O135" s="207" t="str">
        <f t="shared" si="10"/>
        <v/>
      </c>
      <c r="P135" s="208" t="str">
        <f t="shared" si="6"/>
        <v/>
      </c>
      <c r="Q135" s="208" t="str">
        <f t="shared" si="7"/>
        <v/>
      </c>
      <c r="R135" s="208" t="str">
        <f t="shared" si="11"/>
        <v/>
      </c>
      <c r="S135" s="170"/>
      <c r="T135" s="170"/>
    </row>
    <row r="136" spans="2:20" ht="32.1" customHeight="1" x14ac:dyDescent="0.2">
      <c r="B136" s="220" t="str">
        <f>IF('État de l''équipement'!B123="","",'État de l''équipement'!B123)</f>
        <v/>
      </c>
      <c r="C136" s="199" t="str">
        <f>IF('État de l''équipement'!C123="","",'État de l''équipement'!C123)</f>
        <v/>
      </c>
      <c r="D136" s="200"/>
      <c r="E136" s="200"/>
      <c r="F136" s="200"/>
      <c r="G136" s="200"/>
      <c r="H136" s="200"/>
      <c r="I136" s="200"/>
      <c r="J136" s="200"/>
      <c r="K136" s="200"/>
      <c r="L136" s="200"/>
      <c r="M136" s="200"/>
      <c r="N136" s="204" t="str">
        <f t="shared" si="9"/>
        <v/>
      </c>
      <c r="O136" s="207" t="str">
        <f t="shared" si="10"/>
        <v/>
      </c>
      <c r="P136" s="208" t="str">
        <f t="shared" si="6"/>
        <v/>
      </c>
      <c r="Q136" s="208" t="str">
        <f t="shared" si="7"/>
        <v/>
      </c>
      <c r="R136" s="208" t="str">
        <f t="shared" si="11"/>
        <v/>
      </c>
      <c r="S136" s="170"/>
      <c r="T136" s="170"/>
    </row>
    <row r="137" spans="2:20" ht="32.1" customHeight="1" x14ac:dyDescent="0.2">
      <c r="B137" s="220" t="str">
        <f>IF('État de l''équipement'!B124="","",'État de l''équipement'!B124)</f>
        <v/>
      </c>
      <c r="C137" s="199" t="str">
        <f>IF('État de l''équipement'!C124="","",'État de l''équipement'!C124)</f>
        <v/>
      </c>
      <c r="D137" s="200"/>
      <c r="E137" s="200"/>
      <c r="F137" s="200"/>
      <c r="G137" s="200"/>
      <c r="H137" s="200"/>
      <c r="I137" s="200"/>
      <c r="J137" s="200"/>
      <c r="K137" s="200"/>
      <c r="L137" s="200"/>
      <c r="M137" s="200"/>
      <c r="N137" s="204" t="str">
        <f t="shared" si="9"/>
        <v/>
      </c>
      <c r="O137" s="207" t="str">
        <f t="shared" si="10"/>
        <v/>
      </c>
      <c r="P137" s="208" t="str">
        <f t="shared" si="6"/>
        <v/>
      </c>
      <c r="Q137" s="208" t="str">
        <f t="shared" si="7"/>
        <v/>
      </c>
      <c r="R137" s="208" t="str">
        <f t="shared" si="11"/>
        <v/>
      </c>
      <c r="S137" s="170"/>
      <c r="T137" s="170"/>
    </row>
    <row r="138" spans="2:20" ht="32.1" customHeight="1" x14ac:dyDescent="0.2">
      <c r="B138" s="220" t="str">
        <f>IF('État de l''équipement'!B125="","",'État de l''équipement'!B125)</f>
        <v/>
      </c>
      <c r="C138" s="199" t="str">
        <f>IF('État de l''équipement'!C125="","",'État de l''équipement'!C125)</f>
        <v/>
      </c>
      <c r="D138" s="200"/>
      <c r="E138" s="200"/>
      <c r="F138" s="200"/>
      <c r="G138" s="200"/>
      <c r="H138" s="200"/>
      <c r="I138" s="200"/>
      <c r="J138" s="200"/>
      <c r="K138" s="200"/>
      <c r="L138" s="200"/>
      <c r="M138" s="200"/>
      <c r="N138" s="204" t="str">
        <f t="shared" si="9"/>
        <v/>
      </c>
      <c r="O138" s="207" t="str">
        <f t="shared" si="10"/>
        <v/>
      </c>
      <c r="P138" s="208" t="str">
        <f t="shared" si="6"/>
        <v/>
      </c>
      <c r="Q138" s="208" t="str">
        <f t="shared" si="7"/>
        <v/>
      </c>
      <c r="R138" s="208" t="str">
        <f t="shared" si="11"/>
        <v/>
      </c>
      <c r="S138" s="170"/>
      <c r="T138" s="170"/>
    </row>
    <row r="139" spans="2:20" ht="32.1" customHeight="1" x14ac:dyDescent="0.2">
      <c r="B139" s="220" t="str">
        <f>IF('État de l''équipement'!B126="","",'État de l''équipement'!B126)</f>
        <v/>
      </c>
      <c r="C139" s="199" t="str">
        <f>IF('État de l''équipement'!C126="","",'État de l''équipement'!C126)</f>
        <v/>
      </c>
      <c r="D139" s="200"/>
      <c r="E139" s="200"/>
      <c r="F139" s="200"/>
      <c r="G139" s="200"/>
      <c r="H139" s="200"/>
      <c r="I139" s="200"/>
      <c r="J139" s="200"/>
      <c r="K139" s="200"/>
      <c r="L139" s="200"/>
      <c r="M139" s="200"/>
      <c r="N139" s="204" t="str">
        <f t="shared" si="9"/>
        <v/>
      </c>
      <c r="O139" s="207" t="str">
        <f t="shared" si="10"/>
        <v/>
      </c>
      <c r="P139" s="208" t="str">
        <f t="shared" si="6"/>
        <v/>
      </c>
      <c r="Q139" s="208" t="str">
        <f t="shared" si="7"/>
        <v/>
      </c>
      <c r="R139" s="208" t="str">
        <f t="shared" si="11"/>
        <v/>
      </c>
      <c r="S139" s="170"/>
      <c r="T139" s="170"/>
    </row>
    <row r="140" spans="2:20" ht="32.1" customHeight="1" x14ac:dyDescent="0.2">
      <c r="B140" s="220" t="str">
        <f>IF('État de l''équipement'!B127="","",'État de l''équipement'!B127)</f>
        <v/>
      </c>
      <c r="C140" s="199" t="str">
        <f>IF('État de l''équipement'!C127="","",'État de l''équipement'!C127)</f>
        <v/>
      </c>
      <c r="D140" s="200"/>
      <c r="E140" s="200"/>
      <c r="F140" s="200"/>
      <c r="G140" s="200"/>
      <c r="H140" s="200"/>
      <c r="I140" s="200"/>
      <c r="J140" s="200"/>
      <c r="K140" s="200"/>
      <c r="L140" s="200"/>
      <c r="M140" s="200"/>
      <c r="N140" s="204" t="str">
        <f t="shared" si="9"/>
        <v/>
      </c>
      <c r="O140" s="207" t="str">
        <f t="shared" si="10"/>
        <v/>
      </c>
      <c r="P140" s="208" t="str">
        <f t="shared" si="6"/>
        <v/>
      </c>
      <c r="Q140" s="208" t="str">
        <f t="shared" si="7"/>
        <v/>
      </c>
      <c r="R140" s="208" t="str">
        <f t="shared" si="11"/>
        <v/>
      </c>
      <c r="S140" s="170"/>
      <c r="T140" s="170"/>
    </row>
    <row r="141" spans="2:20" ht="32.1" customHeight="1" x14ac:dyDescent="0.2">
      <c r="B141" s="220" t="str">
        <f>IF('État de l''équipement'!B128="","",'État de l''équipement'!B128)</f>
        <v/>
      </c>
      <c r="C141" s="199" t="str">
        <f>IF('État de l''équipement'!C128="","",'État de l''équipement'!C128)</f>
        <v/>
      </c>
      <c r="D141" s="200"/>
      <c r="E141" s="200"/>
      <c r="F141" s="200"/>
      <c r="G141" s="200"/>
      <c r="H141" s="200"/>
      <c r="I141" s="200"/>
      <c r="J141" s="200"/>
      <c r="K141" s="200"/>
      <c r="L141" s="200"/>
      <c r="M141" s="200"/>
      <c r="N141" s="204" t="str">
        <f t="shared" si="9"/>
        <v/>
      </c>
      <c r="O141" s="207" t="str">
        <f t="shared" si="10"/>
        <v/>
      </c>
      <c r="P141" s="208" t="str">
        <f t="shared" si="6"/>
        <v/>
      </c>
      <c r="Q141" s="208" t="str">
        <f t="shared" si="7"/>
        <v/>
      </c>
      <c r="R141" s="208" t="str">
        <f t="shared" si="11"/>
        <v/>
      </c>
      <c r="S141" s="170"/>
      <c r="T141" s="170"/>
    </row>
    <row r="142" spans="2:20" ht="32.1" customHeight="1" x14ac:dyDescent="0.2">
      <c r="B142" s="220" t="str">
        <f>IF('État de l''équipement'!B129="","",'État de l''équipement'!B129)</f>
        <v/>
      </c>
      <c r="C142" s="199" t="str">
        <f>IF('État de l''équipement'!C129="","",'État de l''équipement'!C129)</f>
        <v/>
      </c>
      <c r="D142" s="200"/>
      <c r="E142" s="200"/>
      <c r="F142" s="200"/>
      <c r="G142" s="200"/>
      <c r="H142" s="200"/>
      <c r="I142" s="200"/>
      <c r="J142" s="200"/>
      <c r="K142" s="200"/>
      <c r="L142" s="200"/>
      <c r="M142" s="200"/>
      <c r="N142" s="204" t="str">
        <f t="shared" si="9"/>
        <v/>
      </c>
      <c r="O142" s="207" t="str">
        <f t="shared" si="10"/>
        <v/>
      </c>
      <c r="P142" s="208" t="str">
        <f t="shared" si="6"/>
        <v/>
      </c>
      <c r="Q142" s="208" t="str">
        <f t="shared" si="7"/>
        <v/>
      </c>
      <c r="R142" s="208" t="str">
        <f t="shared" si="11"/>
        <v/>
      </c>
      <c r="S142" s="170"/>
      <c r="T142" s="170"/>
    </row>
    <row r="143" spans="2:20" ht="32.1" customHeight="1" x14ac:dyDescent="0.2">
      <c r="B143" s="220" t="str">
        <f>IF('État de l''équipement'!B130="","",'État de l''équipement'!B130)</f>
        <v/>
      </c>
      <c r="C143" s="199" t="str">
        <f>IF('État de l''équipement'!C130="","",'État de l''équipement'!C130)</f>
        <v/>
      </c>
      <c r="D143" s="200"/>
      <c r="E143" s="200"/>
      <c r="F143" s="200"/>
      <c r="G143" s="200"/>
      <c r="H143" s="200"/>
      <c r="I143" s="200"/>
      <c r="J143" s="200"/>
      <c r="K143" s="200"/>
      <c r="L143" s="200"/>
      <c r="M143" s="200"/>
      <c r="N143" s="204" t="str">
        <f t="shared" si="9"/>
        <v/>
      </c>
      <c r="O143" s="207" t="str">
        <f t="shared" si="10"/>
        <v/>
      </c>
      <c r="P143" s="208" t="str">
        <f t="shared" si="6"/>
        <v/>
      </c>
      <c r="Q143" s="208" t="str">
        <f t="shared" si="7"/>
        <v/>
      </c>
      <c r="R143" s="208" t="str">
        <f t="shared" si="11"/>
        <v/>
      </c>
      <c r="S143" s="170"/>
      <c r="T143" s="170"/>
    </row>
    <row r="144" spans="2:20" ht="32.1" customHeight="1" x14ac:dyDescent="0.2">
      <c r="B144" s="220" t="str">
        <f>IF('État de l''équipement'!B131="","",'État de l''équipement'!B131)</f>
        <v/>
      </c>
      <c r="C144" s="199" t="str">
        <f>IF('État de l''équipement'!C131="","",'État de l''équipement'!C131)</f>
        <v/>
      </c>
      <c r="D144" s="200"/>
      <c r="E144" s="200"/>
      <c r="F144" s="200"/>
      <c r="G144" s="200"/>
      <c r="H144" s="200"/>
      <c r="I144" s="200"/>
      <c r="J144" s="200"/>
      <c r="K144" s="200"/>
      <c r="L144" s="200"/>
      <c r="M144" s="200"/>
      <c r="N144" s="204" t="str">
        <f t="shared" si="9"/>
        <v/>
      </c>
      <c r="O144" s="207" t="str">
        <f t="shared" si="10"/>
        <v/>
      </c>
      <c r="P144" s="208" t="str">
        <f t="shared" si="6"/>
        <v/>
      </c>
      <c r="Q144" s="208" t="str">
        <f t="shared" si="7"/>
        <v/>
      </c>
      <c r="R144" s="208" t="str">
        <f t="shared" si="11"/>
        <v/>
      </c>
      <c r="S144" s="170"/>
      <c r="T144" s="170"/>
    </row>
    <row r="145" spans="2:20" ht="32.1" customHeight="1" x14ac:dyDescent="0.2">
      <c r="B145" s="220" t="str">
        <f>IF('État de l''équipement'!B132="","",'État de l''équipement'!B132)</f>
        <v/>
      </c>
      <c r="C145" s="199" t="str">
        <f>IF('État de l''équipement'!C132="","",'État de l''équipement'!C132)</f>
        <v/>
      </c>
      <c r="D145" s="200"/>
      <c r="E145" s="200"/>
      <c r="F145" s="200"/>
      <c r="G145" s="200"/>
      <c r="H145" s="200"/>
      <c r="I145" s="200"/>
      <c r="J145" s="200"/>
      <c r="K145" s="200"/>
      <c r="L145" s="200"/>
      <c r="M145" s="200"/>
      <c r="N145" s="204" t="str">
        <f t="shared" si="9"/>
        <v/>
      </c>
      <c r="O145" s="207" t="str">
        <f t="shared" si="10"/>
        <v/>
      </c>
      <c r="P145" s="208" t="str">
        <f t="shared" si="6"/>
        <v/>
      </c>
      <c r="Q145" s="208" t="str">
        <f t="shared" si="7"/>
        <v/>
      </c>
      <c r="R145" s="208" t="str">
        <f t="shared" si="11"/>
        <v/>
      </c>
      <c r="S145" s="170"/>
      <c r="T145" s="170"/>
    </row>
    <row r="146" spans="2:20" ht="32.1" customHeight="1" x14ac:dyDescent="0.2">
      <c r="B146" s="220" t="str">
        <f>IF('État de l''équipement'!B133="","",'État de l''équipement'!B133)</f>
        <v/>
      </c>
      <c r="C146" s="199" t="str">
        <f>IF('État de l''équipement'!C133="","",'État de l''équipement'!C133)</f>
        <v/>
      </c>
      <c r="D146" s="200"/>
      <c r="E146" s="200"/>
      <c r="F146" s="200"/>
      <c r="G146" s="200"/>
      <c r="H146" s="200"/>
      <c r="I146" s="200"/>
      <c r="J146" s="200"/>
      <c r="K146" s="200"/>
      <c r="L146" s="200"/>
      <c r="M146" s="200"/>
      <c r="N146" s="204" t="str">
        <f t="shared" si="9"/>
        <v/>
      </c>
      <c r="O146" s="207" t="str">
        <f t="shared" si="10"/>
        <v/>
      </c>
      <c r="P146" s="208" t="str">
        <f t="shared" si="6"/>
        <v/>
      </c>
      <c r="Q146" s="208" t="str">
        <f t="shared" si="7"/>
        <v/>
      </c>
      <c r="R146" s="208" t="str">
        <f t="shared" si="11"/>
        <v/>
      </c>
      <c r="S146" s="170"/>
      <c r="T146" s="170"/>
    </row>
    <row r="147" spans="2:20" ht="32.1" customHeight="1" x14ac:dyDescent="0.2">
      <c r="B147" s="220" t="str">
        <f>IF('État de l''équipement'!B134="","",'État de l''équipement'!B134)</f>
        <v/>
      </c>
      <c r="C147" s="199" t="str">
        <f>IF('État de l''équipement'!C134="","",'État de l''équipement'!C134)</f>
        <v/>
      </c>
      <c r="D147" s="200"/>
      <c r="E147" s="200"/>
      <c r="F147" s="200"/>
      <c r="G147" s="200"/>
      <c r="H147" s="200"/>
      <c r="I147" s="200"/>
      <c r="J147" s="200"/>
      <c r="K147" s="200"/>
      <c r="L147" s="200"/>
      <c r="M147" s="200"/>
      <c r="N147" s="204" t="str">
        <f t="shared" si="9"/>
        <v/>
      </c>
      <c r="O147" s="207" t="str">
        <f t="shared" si="10"/>
        <v/>
      </c>
      <c r="P147" s="208" t="str">
        <f t="shared" si="6"/>
        <v/>
      </c>
      <c r="Q147" s="208" t="str">
        <f t="shared" si="7"/>
        <v/>
      </c>
      <c r="R147" s="208" t="str">
        <f t="shared" si="11"/>
        <v/>
      </c>
      <c r="S147" s="170"/>
      <c r="T147" s="170"/>
    </row>
    <row r="148" spans="2:20" ht="32.1" customHeight="1" x14ac:dyDescent="0.2">
      <c r="B148" s="220" t="str">
        <f>IF('État de l''équipement'!B135="","",'État de l''équipement'!B135)</f>
        <v/>
      </c>
      <c r="C148" s="199" t="str">
        <f>IF('État de l''équipement'!C135="","",'État de l''équipement'!C135)</f>
        <v/>
      </c>
      <c r="D148" s="200"/>
      <c r="E148" s="200"/>
      <c r="F148" s="200"/>
      <c r="G148" s="200"/>
      <c r="H148" s="200"/>
      <c r="I148" s="200"/>
      <c r="J148" s="200"/>
      <c r="K148" s="200"/>
      <c r="L148" s="200"/>
      <c r="M148" s="200"/>
      <c r="N148" s="204" t="str">
        <f t="shared" si="9"/>
        <v/>
      </c>
      <c r="O148" s="207" t="str">
        <f t="shared" si="10"/>
        <v/>
      </c>
      <c r="P148" s="208" t="str">
        <f t="shared" si="6"/>
        <v/>
      </c>
      <c r="Q148" s="208" t="str">
        <f t="shared" si="7"/>
        <v/>
      </c>
      <c r="R148" s="208" t="str">
        <f t="shared" si="11"/>
        <v/>
      </c>
      <c r="S148" s="170"/>
      <c r="T148" s="170"/>
    </row>
    <row r="149" spans="2:20" ht="32.1" customHeight="1" x14ac:dyDescent="0.2">
      <c r="B149" s="220" t="str">
        <f>IF('État de l''équipement'!B136="","",'État de l''équipement'!B136)</f>
        <v/>
      </c>
      <c r="C149" s="199" t="str">
        <f>IF('État de l''équipement'!C136="","",'État de l''équipement'!C136)</f>
        <v/>
      </c>
      <c r="D149" s="200"/>
      <c r="E149" s="200"/>
      <c r="F149" s="200"/>
      <c r="G149" s="200"/>
      <c r="H149" s="200"/>
      <c r="I149" s="200"/>
      <c r="J149" s="200"/>
      <c r="K149" s="200"/>
      <c r="L149" s="200"/>
      <c r="M149" s="200"/>
      <c r="N149" s="204" t="str">
        <f t="shared" si="9"/>
        <v/>
      </c>
      <c r="O149" s="207" t="str">
        <f t="shared" si="10"/>
        <v/>
      </c>
      <c r="P149" s="208" t="str">
        <f t="shared" si="6"/>
        <v/>
      </c>
      <c r="Q149" s="208" t="str">
        <f t="shared" si="7"/>
        <v/>
      </c>
      <c r="R149" s="208" t="str">
        <f t="shared" si="11"/>
        <v/>
      </c>
      <c r="S149" s="170"/>
      <c r="T149" s="170"/>
    </row>
    <row r="150" spans="2:20" ht="32.1" customHeight="1" x14ac:dyDescent="0.2">
      <c r="B150" s="220" t="str">
        <f>IF('État de l''équipement'!B137="","",'État de l''équipement'!B137)</f>
        <v/>
      </c>
      <c r="C150" s="199" t="str">
        <f>IF('État de l''équipement'!C137="","",'État de l''équipement'!C137)</f>
        <v/>
      </c>
      <c r="D150" s="200"/>
      <c r="E150" s="200"/>
      <c r="F150" s="200"/>
      <c r="G150" s="200"/>
      <c r="H150" s="200"/>
      <c r="I150" s="200"/>
      <c r="J150" s="200"/>
      <c r="K150" s="200"/>
      <c r="L150" s="200"/>
      <c r="M150" s="200"/>
      <c r="N150" s="204" t="str">
        <f t="shared" si="9"/>
        <v/>
      </c>
      <c r="O150" s="207" t="str">
        <f t="shared" si="10"/>
        <v/>
      </c>
      <c r="P150" s="208" t="str">
        <f t="shared" si="6"/>
        <v/>
      </c>
      <c r="Q150" s="208" t="str">
        <f t="shared" si="7"/>
        <v/>
      </c>
      <c r="R150" s="208" t="str">
        <f t="shared" si="11"/>
        <v/>
      </c>
      <c r="S150" s="170"/>
      <c r="T150" s="170"/>
    </row>
    <row r="151" spans="2:20" ht="32.1" customHeight="1" x14ac:dyDescent="0.2">
      <c r="B151" s="220" t="str">
        <f>IF('État de l''équipement'!B138="","",'État de l''équipement'!B138)</f>
        <v/>
      </c>
      <c r="C151" s="199" t="str">
        <f>IF('État de l''équipement'!C138="","",'État de l''équipement'!C138)</f>
        <v/>
      </c>
      <c r="D151" s="200"/>
      <c r="E151" s="200"/>
      <c r="F151" s="200"/>
      <c r="G151" s="200"/>
      <c r="H151" s="200"/>
      <c r="I151" s="200"/>
      <c r="J151" s="200"/>
      <c r="K151" s="200"/>
      <c r="L151" s="200"/>
      <c r="M151" s="200"/>
      <c r="N151" s="204" t="str">
        <f t="shared" si="9"/>
        <v/>
      </c>
      <c r="O151" s="207" t="str">
        <f t="shared" si="10"/>
        <v/>
      </c>
      <c r="P151" s="208" t="str">
        <f t="shared" si="6"/>
        <v/>
      </c>
      <c r="Q151" s="208" t="str">
        <f t="shared" si="7"/>
        <v/>
      </c>
      <c r="R151" s="208" t="str">
        <f t="shared" si="11"/>
        <v/>
      </c>
      <c r="S151" s="170"/>
      <c r="T151" s="170"/>
    </row>
    <row r="152" spans="2:20" ht="32.1" customHeight="1" x14ac:dyDescent="0.2">
      <c r="B152" s="220" t="str">
        <f>IF('État de l''équipement'!B139="","",'État de l''équipement'!B139)</f>
        <v/>
      </c>
      <c r="C152" s="199" t="str">
        <f>IF('État de l''équipement'!C139="","",'État de l''équipement'!C139)</f>
        <v/>
      </c>
      <c r="D152" s="200"/>
      <c r="E152" s="200"/>
      <c r="F152" s="200"/>
      <c r="G152" s="200"/>
      <c r="H152" s="200"/>
      <c r="I152" s="200"/>
      <c r="J152" s="200"/>
      <c r="K152" s="200"/>
      <c r="L152" s="200"/>
      <c r="M152" s="200"/>
      <c r="N152" s="204" t="str">
        <f t="shared" si="9"/>
        <v/>
      </c>
      <c r="O152" s="207" t="str">
        <f t="shared" si="10"/>
        <v/>
      </c>
      <c r="P152" s="208" t="str">
        <f t="shared" si="6"/>
        <v/>
      </c>
      <c r="Q152" s="208" t="str">
        <f t="shared" si="7"/>
        <v/>
      </c>
      <c r="R152" s="208" t="str">
        <f t="shared" si="11"/>
        <v/>
      </c>
      <c r="S152" s="170"/>
      <c r="T152" s="170"/>
    </row>
    <row r="153" spans="2:20" ht="32.1" customHeight="1" x14ac:dyDescent="0.2">
      <c r="B153" s="220" t="str">
        <f>IF('État de l''équipement'!B140="","",'État de l''équipement'!B140)</f>
        <v/>
      </c>
      <c r="C153" s="199" t="str">
        <f>IF('État de l''équipement'!C140="","",'État de l''équipement'!C140)</f>
        <v/>
      </c>
      <c r="D153" s="200"/>
      <c r="E153" s="200"/>
      <c r="F153" s="200"/>
      <c r="G153" s="200"/>
      <c r="H153" s="200"/>
      <c r="I153" s="200"/>
      <c r="J153" s="200"/>
      <c r="K153" s="200"/>
      <c r="L153" s="200"/>
      <c r="M153" s="200"/>
      <c r="N153" s="204" t="str">
        <f t="shared" si="9"/>
        <v/>
      </c>
      <c r="O153" s="207" t="str">
        <f t="shared" si="10"/>
        <v/>
      </c>
      <c r="P153" s="208" t="str">
        <f t="shared" si="6"/>
        <v/>
      </c>
      <c r="Q153" s="208" t="str">
        <f t="shared" si="7"/>
        <v/>
      </c>
      <c r="R153" s="208" t="str">
        <f t="shared" si="11"/>
        <v/>
      </c>
      <c r="S153" s="170"/>
      <c r="T153" s="170"/>
    </row>
    <row r="154" spans="2:20" ht="32.1" customHeight="1" x14ac:dyDescent="0.2">
      <c r="B154" s="220" t="str">
        <f>IF('État de l''équipement'!B141="","",'État de l''équipement'!B141)</f>
        <v/>
      </c>
      <c r="C154" s="199" t="str">
        <f>IF('État de l''équipement'!C141="","",'État de l''équipement'!C141)</f>
        <v/>
      </c>
      <c r="D154" s="200"/>
      <c r="E154" s="200"/>
      <c r="F154" s="200"/>
      <c r="G154" s="200"/>
      <c r="H154" s="200"/>
      <c r="I154" s="200"/>
      <c r="J154" s="200"/>
      <c r="K154" s="200"/>
      <c r="L154" s="200"/>
      <c r="M154" s="200"/>
      <c r="N154" s="204" t="str">
        <f t="shared" si="9"/>
        <v/>
      </c>
      <c r="O154" s="207" t="str">
        <f t="shared" si="10"/>
        <v/>
      </c>
      <c r="P154" s="208" t="str">
        <f t="shared" si="6"/>
        <v/>
      </c>
      <c r="Q154" s="208" t="str">
        <f t="shared" si="7"/>
        <v/>
      </c>
      <c r="R154" s="208" t="str">
        <f>IF(G154="","",AVERAGE(E154,G154,I154,K154,M154))</f>
        <v/>
      </c>
      <c r="S154" s="170"/>
      <c r="T154" s="170"/>
    </row>
    <row r="155" spans="2:20" ht="32.1" customHeight="1" x14ac:dyDescent="0.2">
      <c r="B155" s="220" t="str">
        <f>IF('État de l''équipement'!B142="","",'État de l''équipement'!B142)</f>
        <v/>
      </c>
      <c r="C155" s="199" t="str">
        <f>IF('État de l''équipement'!C142="","",'État de l''équipement'!C142)</f>
        <v/>
      </c>
      <c r="D155" s="200"/>
      <c r="E155" s="200"/>
      <c r="F155" s="200"/>
      <c r="G155" s="200"/>
      <c r="H155" s="200"/>
      <c r="I155" s="200"/>
      <c r="J155" s="200"/>
      <c r="K155" s="200"/>
      <c r="L155" s="200"/>
      <c r="M155" s="200"/>
      <c r="N155" s="204" t="str">
        <f t="shared" si="9"/>
        <v/>
      </c>
      <c r="O155" s="207" t="str">
        <f t="shared" si="10"/>
        <v/>
      </c>
      <c r="P155" s="208" t="str">
        <f t="shared" si="6"/>
        <v/>
      </c>
      <c r="Q155" s="208" t="str">
        <f t="shared" si="7"/>
        <v/>
      </c>
      <c r="R155" s="208" t="str">
        <f>IF(G155="","",AVERAGE(E155,G155,I155,K155,M155))</f>
        <v/>
      </c>
      <c r="S155" s="170"/>
      <c r="T155" s="170"/>
    </row>
    <row r="156" spans="2:20" ht="32.1" customHeight="1" x14ac:dyDescent="0.2">
      <c r="B156" s="220" t="str">
        <f>IF('État de l''équipement'!B143="","",'État de l''équipement'!B143)</f>
        <v/>
      </c>
      <c r="C156" s="199" t="str">
        <f>IF('État de l''équipement'!C143="","",'État de l''équipement'!C143)</f>
        <v/>
      </c>
      <c r="D156" s="200"/>
      <c r="E156" s="200"/>
      <c r="F156" s="200"/>
      <c r="G156" s="200"/>
      <c r="H156" s="200"/>
      <c r="I156" s="200"/>
      <c r="J156" s="200"/>
      <c r="K156" s="200"/>
      <c r="L156" s="200"/>
      <c r="M156" s="200"/>
      <c r="N156" s="204" t="str">
        <f t="shared" si="9"/>
        <v/>
      </c>
      <c r="O156" s="207" t="str">
        <f t="shared" si="10"/>
        <v/>
      </c>
      <c r="P156" s="208" t="str">
        <f t="shared" si="6"/>
        <v/>
      </c>
      <c r="Q156" s="208" t="str">
        <f t="shared" si="7"/>
        <v/>
      </c>
      <c r="R156" s="208" t="str">
        <f t="shared" ref="R156:R184" si="12">IF(G156="","",AVERAGE(E156,G156,I156,K156,M156))</f>
        <v/>
      </c>
      <c r="S156" s="170"/>
      <c r="T156" s="170"/>
    </row>
    <row r="157" spans="2:20" ht="32.1" customHeight="1" x14ac:dyDescent="0.2">
      <c r="B157" s="220" t="str">
        <f>IF('État de l''équipement'!B144="","",'État de l''équipement'!B144)</f>
        <v/>
      </c>
      <c r="C157" s="199" t="str">
        <f>IF('État de l''équipement'!C144="","",'État de l''équipement'!C144)</f>
        <v/>
      </c>
      <c r="D157" s="200"/>
      <c r="E157" s="200"/>
      <c r="F157" s="200"/>
      <c r="G157" s="200"/>
      <c r="H157" s="200"/>
      <c r="I157" s="200"/>
      <c r="J157" s="200"/>
      <c r="K157" s="200"/>
      <c r="L157" s="200"/>
      <c r="M157" s="200"/>
      <c r="N157" s="204" t="str">
        <f t="shared" si="9"/>
        <v/>
      </c>
      <c r="O157" s="207" t="str">
        <f t="shared" si="10"/>
        <v/>
      </c>
      <c r="P157" s="208" t="str">
        <f t="shared" si="6"/>
        <v/>
      </c>
      <c r="Q157" s="208" t="str">
        <f t="shared" si="7"/>
        <v/>
      </c>
      <c r="R157" s="208" t="str">
        <f t="shared" si="12"/>
        <v/>
      </c>
      <c r="S157" s="170"/>
      <c r="T157" s="170"/>
    </row>
    <row r="158" spans="2:20" ht="32.1" customHeight="1" x14ac:dyDescent="0.2">
      <c r="B158" s="220" t="str">
        <f>IF('État de l''équipement'!B145="","",'État de l''équipement'!B145)</f>
        <v/>
      </c>
      <c r="C158" s="199" t="str">
        <f>IF('État de l''équipement'!C145="","",'État de l''équipement'!C145)</f>
        <v/>
      </c>
      <c r="D158" s="200"/>
      <c r="E158" s="200"/>
      <c r="F158" s="200"/>
      <c r="G158" s="200"/>
      <c r="H158" s="200"/>
      <c r="I158" s="200"/>
      <c r="J158" s="200"/>
      <c r="K158" s="200"/>
      <c r="L158" s="200"/>
      <c r="M158" s="200"/>
      <c r="N158" s="204" t="str">
        <f t="shared" si="9"/>
        <v/>
      </c>
      <c r="O158" s="207" t="str">
        <f t="shared" si="10"/>
        <v/>
      </c>
      <c r="P158" s="208" t="str">
        <f t="shared" ref="P158:P221" si="13">IF(L158="","",MAX(ABS(D158-L158),ABS(F158-L158),ABS(H158-L158),ABS(J158-L158)))</f>
        <v/>
      </c>
      <c r="Q158" s="208" t="str">
        <f t="shared" ref="Q158:Q221" si="14">IF(D158="","",AVERAGE(D158,F158,H158,J158,L158))</f>
        <v/>
      </c>
      <c r="R158" s="208" t="str">
        <f t="shared" si="12"/>
        <v/>
      </c>
      <c r="S158" s="170"/>
      <c r="T158" s="170"/>
    </row>
    <row r="159" spans="2:20" ht="32.1" customHeight="1" x14ac:dyDescent="0.2">
      <c r="B159" s="220" t="str">
        <f>IF('État de l''équipement'!B146="","",'État de l''équipement'!B146)</f>
        <v/>
      </c>
      <c r="C159" s="199" t="str">
        <f>IF('État de l''équipement'!C146="","",'État de l''équipement'!C146)</f>
        <v/>
      </c>
      <c r="D159" s="200"/>
      <c r="E159" s="200"/>
      <c r="F159" s="200"/>
      <c r="G159" s="200"/>
      <c r="H159" s="200"/>
      <c r="I159" s="200"/>
      <c r="J159" s="200"/>
      <c r="K159" s="200"/>
      <c r="L159" s="200"/>
      <c r="M159" s="200"/>
      <c r="N159" s="204" t="str">
        <f t="shared" ref="N159:N222" si="15">IF(D159="","",IF(OR(ABS(D159)&gt;4,ABS(F159)&gt;4, ABS(H159)&gt;4, ABS(J159)&gt;4, ABS(L159)&gt;4),"Non conforme","Conforme"))</f>
        <v/>
      </c>
      <c r="O159" s="207" t="str">
        <f t="shared" ref="O159:O222" si="16">IF(P159="","",IF(P159&gt;5,"Non conforme","Conforme"))</f>
        <v/>
      </c>
      <c r="P159" s="208" t="str">
        <f t="shared" si="13"/>
        <v/>
      </c>
      <c r="Q159" s="208" t="str">
        <f t="shared" si="14"/>
        <v/>
      </c>
      <c r="R159" s="208" t="str">
        <f t="shared" si="12"/>
        <v/>
      </c>
      <c r="S159" s="170"/>
      <c r="T159" s="170"/>
    </row>
    <row r="160" spans="2:20" ht="32.1" customHeight="1" x14ac:dyDescent="0.2">
      <c r="B160" s="220" t="str">
        <f>IF('État de l''équipement'!B147="","",'État de l''équipement'!B147)</f>
        <v/>
      </c>
      <c r="C160" s="199" t="str">
        <f>IF('État de l''équipement'!C147="","",'État de l''équipement'!C147)</f>
        <v/>
      </c>
      <c r="D160" s="200"/>
      <c r="E160" s="200"/>
      <c r="F160" s="200"/>
      <c r="G160" s="200"/>
      <c r="H160" s="200"/>
      <c r="I160" s="200"/>
      <c r="J160" s="200"/>
      <c r="K160" s="200"/>
      <c r="L160" s="200"/>
      <c r="M160" s="200"/>
      <c r="N160" s="204" t="str">
        <f t="shared" si="15"/>
        <v/>
      </c>
      <c r="O160" s="207" t="str">
        <f t="shared" si="16"/>
        <v/>
      </c>
      <c r="P160" s="208" t="str">
        <f t="shared" si="13"/>
        <v/>
      </c>
      <c r="Q160" s="208" t="str">
        <f t="shared" si="14"/>
        <v/>
      </c>
      <c r="R160" s="208" t="str">
        <f t="shared" si="12"/>
        <v/>
      </c>
      <c r="S160" s="170"/>
      <c r="T160" s="170"/>
    </row>
    <row r="161" spans="2:20" ht="32.1" customHeight="1" x14ac:dyDescent="0.2">
      <c r="B161" s="220" t="str">
        <f>IF('État de l''équipement'!B148="","",'État de l''équipement'!B148)</f>
        <v/>
      </c>
      <c r="C161" s="199" t="str">
        <f>IF('État de l''équipement'!C148="","",'État de l''équipement'!C148)</f>
        <v/>
      </c>
      <c r="D161" s="200"/>
      <c r="E161" s="200"/>
      <c r="F161" s="200"/>
      <c r="G161" s="200"/>
      <c r="H161" s="200"/>
      <c r="I161" s="200"/>
      <c r="J161" s="200"/>
      <c r="K161" s="200"/>
      <c r="L161" s="200"/>
      <c r="M161" s="200"/>
      <c r="N161" s="204" t="str">
        <f t="shared" si="15"/>
        <v/>
      </c>
      <c r="O161" s="207" t="str">
        <f t="shared" si="16"/>
        <v/>
      </c>
      <c r="P161" s="208" t="str">
        <f t="shared" si="13"/>
        <v/>
      </c>
      <c r="Q161" s="208" t="str">
        <f t="shared" si="14"/>
        <v/>
      </c>
      <c r="R161" s="208" t="str">
        <f t="shared" si="12"/>
        <v/>
      </c>
      <c r="S161" s="170"/>
      <c r="T161" s="170"/>
    </row>
    <row r="162" spans="2:20" ht="32.1" customHeight="1" x14ac:dyDescent="0.2">
      <c r="B162" s="220" t="str">
        <f>IF('État de l''équipement'!B149="","",'État de l''équipement'!B149)</f>
        <v/>
      </c>
      <c r="C162" s="199" t="str">
        <f>IF('État de l''équipement'!C149="","",'État de l''équipement'!C149)</f>
        <v/>
      </c>
      <c r="D162" s="200"/>
      <c r="E162" s="200"/>
      <c r="F162" s="200"/>
      <c r="G162" s="200"/>
      <c r="H162" s="200"/>
      <c r="I162" s="200"/>
      <c r="J162" s="200"/>
      <c r="K162" s="200"/>
      <c r="L162" s="200"/>
      <c r="M162" s="200"/>
      <c r="N162" s="204" t="str">
        <f t="shared" si="15"/>
        <v/>
      </c>
      <c r="O162" s="207" t="str">
        <f t="shared" si="16"/>
        <v/>
      </c>
      <c r="P162" s="208" t="str">
        <f t="shared" si="13"/>
        <v/>
      </c>
      <c r="Q162" s="208" t="str">
        <f t="shared" si="14"/>
        <v/>
      </c>
      <c r="R162" s="208" t="str">
        <f t="shared" si="12"/>
        <v/>
      </c>
      <c r="S162" s="170"/>
      <c r="T162" s="170"/>
    </row>
    <row r="163" spans="2:20" ht="32.1" customHeight="1" x14ac:dyDescent="0.2">
      <c r="B163" s="220" t="str">
        <f>IF('État de l''équipement'!B150="","",'État de l''équipement'!B150)</f>
        <v/>
      </c>
      <c r="C163" s="199" t="str">
        <f>IF('État de l''équipement'!C150="","",'État de l''équipement'!C150)</f>
        <v/>
      </c>
      <c r="D163" s="200"/>
      <c r="E163" s="200"/>
      <c r="F163" s="200"/>
      <c r="G163" s="200"/>
      <c r="H163" s="200"/>
      <c r="I163" s="200"/>
      <c r="J163" s="200"/>
      <c r="K163" s="200"/>
      <c r="L163" s="200"/>
      <c r="M163" s="200"/>
      <c r="N163" s="204" t="str">
        <f t="shared" si="15"/>
        <v/>
      </c>
      <c r="O163" s="207" t="str">
        <f t="shared" si="16"/>
        <v/>
      </c>
      <c r="P163" s="208" t="str">
        <f t="shared" si="13"/>
        <v/>
      </c>
      <c r="Q163" s="208" t="str">
        <f t="shared" si="14"/>
        <v/>
      </c>
      <c r="R163" s="208" t="str">
        <f t="shared" si="12"/>
        <v/>
      </c>
      <c r="S163" s="170"/>
      <c r="T163" s="170"/>
    </row>
    <row r="164" spans="2:20" ht="32.1" customHeight="1" x14ac:dyDescent="0.2">
      <c r="B164" s="220" t="str">
        <f>IF('État de l''équipement'!B151="","",'État de l''équipement'!B151)</f>
        <v/>
      </c>
      <c r="C164" s="199" t="str">
        <f>IF('État de l''équipement'!C151="","",'État de l''équipement'!C151)</f>
        <v/>
      </c>
      <c r="D164" s="200"/>
      <c r="E164" s="200"/>
      <c r="F164" s="200"/>
      <c r="G164" s="200"/>
      <c r="H164" s="200"/>
      <c r="I164" s="200"/>
      <c r="J164" s="200"/>
      <c r="K164" s="200"/>
      <c r="L164" s="200"/>
      <c r="M164" s="200"/>
      <c r="N164" s="204" t="str">
        <f t="shared" si="15"/>
        <v/>
      </c>
      <c r="O164" s="207" t="str">
        <f t="shared" si="16"/>
        <v/>
      </c>
      <c r="P164" s="208" t="str">
        <f t="shared" si="13"/>
        <v/>
      </c>
      <c r="Q164" s="208" t="str">
        <f t="shared" si="14"/>
        <v/>
      </c>
      <c r="R164" s="208" t="str">
        <f t="shared" si="12"/>
        <v/>
      </c>
      <c r="S164" s="170"/>
      <c r="T164" s="170"/>
    </row>
    <row r="165" spans="2:20" ht="32.1" customHeight="1" x14ac:dyDescent="0.2">
      <c r="B165" s="220" t="str">
        <f>IF('État de l''équipement'!B152="","",'État de l''équipement'!B152)</f>
        <v/>
      </c>
      <c r="C165" s="199" t="str">
        <f>IF('État de l''équipement'!C152="","",'État de l''équipement'!C152)</f>
        <v/>
      </c>
      <c r="D165" s="200"/>
      <c r="E165" s="200"/>
      <c r="F165" s="200"/>
      <c r="G165" s="200"/>
      <c r="H165" s="200"/>
      <c r="I165" s="200"/>
      <c r="J165" s="200"/>
      <c r="K165" s="200"/>
      <c r="L165" s="200"/>
      <c r="M165" s="200"/>
      <c r="N165" s="204" t="str">
        <f t="shared" si="15"/>
        <v/>
      </c>
      <c r="O165" s="207" t="str">
        <f t="shared" si="16"/>
        <v/>
      </c>
      <c r="P165" s="208" t="str">
        <f t="shared" si="13"/>
        <v/>
      </c>
      <c r="Q165" s="208" t="str">
        <f t="shared" si="14"/>
        <v/>
      </c>
      <c r="R165" s="208" t="str">
        <f t="shared" si="12"/>
        <v/>
      </c>
      <c r="S165" s="170"/>
      <c r="T165" s="170"/>
    </row>
    <row r="166" spans="2:20" ht="32.1" customHeight="1" x14ac:dyDescent="0.2">
      <c r="B166" s="220" t="str">
        <f>IF('État de l''équipement'!B153="","",'État de l''équipement'!B153)</f>
        <v/>
      </c>
      <c r="C166" s="199" t="str">
        <f>IF('État de l''équipement'!C153="","",'État de l''équipement'!C153)</f>
        <v/>
      </c>
      <c r="D166" s="200"/>
      <c r="E166" s="200"/>
      <c r="F166" s="200"/>
      <c r="G166" s="200"/>
      <c r="H166" s="200"/>
      <c r="I166" s="200"/>
      <c r="J166" s="200"/>
      <c r="K166" s="200"/>
      <c r="L166" s="200"/>
      <c r="M166" s="200"/>
      <c r="N166" s="204" t="str">
        <f t="shared" si="15"/>
        <v/>
      </c>
      <c r="O166" s="207" t="str">
        <f t="shared" si="16"/>
        <v/>
      </c>
      <c r="P166" s="208" t="str">
        <f t="shared" si="13"/>
        <v/>
      </c>
      <c r="Q166" s="208" t="str">
        <f t="shared" si="14"/>
        <v/>
      </c>
      <c r="R166" s="208" t="str">
        <f t="shared" si="12"/>
        <v/>
      </c>
      <c r="S166" s="170"/>
      <c r="T166" s="170"/>
    </row>
    <row r="167" spans="2:20" ht="32.1" customHeight="1" x14ac:dyDescent="0.2">
      <c r="B167" s="220" t="str">
        <f>IF('État de l''équipement'!B154="","",'État de l''équipement'!B154)</f>
        <v/>
      </c>
      <c r="C167" s="199" t="str">
        <f>IF('État de l''équipement'!C154="","",'État de l''équipement'!C154)</f>
        <v/>
      </c>
      <c r="D167" s="200"/>
      <c r="E167" s="200"/>
      <c r="F167" s="200"/>
      <c r="G167" s="200"/>
      <c r="H167" s="200"/>
      <c r="I167" s="200"/>
      <c r="J167" s="200"/>
      <c r="K167" s="200"/>
      <c r="L167" s="200"/>
      <c r="M167" s="200"/>
      <c r="N167" s="204" t="str">
        <f t="shared" si="15"/>
        <v/>
      </c>
      <c r="O167" s="207" t="str">
        <f t="shared" si="16"/>
        <v/>
      </c>
      <c r="P167" s="208" t="str">
        <f t="shared" si="13"/>
        <v/>
      </c>
      <c r="Q167" s="208" t="str">
        <f t="shared" si="14"/>
        <v/>
      </c>
      <c r="R167" s="208" t="str">
        <f t="shared" si="12"/>
        <v/>
      </c>
      <c r="S167" s="170"/>
      <c r="T167" s="170"/>
    </row>
    <row r="168" spans="2:20" ht="32.1" customHeight="1" x14ac:dyDescent="0.2">
      <c r="B168" s="220" t="str">
        <f>IF('État de l''équipement'!B155="","",'État de l''équipement'!B155)</f>
        <v/>
      </c>
      <c r="C168" s="199" t="str">
        <f>IF('État de l''équipement'!C155="","",'État de l''équipement'!C155)</f>
        <v/>
      </c>
      <c r="D168" s="200"/>
      <c r="E168" s="200"/>
      <c r="F168" s="200"/>
      <c r="G168" s="200"/>
      <c r="H168" s="200"/>
      <c r="I168" s="200"/>
      <c r="J168" s="200"/>
      <c r="K168" s="200"/>
      <c r="L168" s="200"/>
      <c r="M168" s="200"/>
      <c r="N168" s="204" t="str">
        <f t="shared" si="15"/>
        <v/>
      </c>
      <c r="O168" s="207" t="str">
        <f t="shared" si="16"/>
        <v/>
      </c>
      <c r="P168" s="208" t="str">
        <f t="shared" si="13"/>
        <v/>
      </c>
      <c r="Q168" s="208" t="str">
        <f t="shared" si="14"/>
        <v/>
      </c>
      <c r="R168" s="208" t="str">
        <f t="shared" si="12"/>
        <v/>
      </c>
      <c r="S168" s="170"/>
      <c r="T168" s="170"/>
    </row>
    <row r="169" spans="2:20" ht="32.1" customHeight="1" x14ac:dyDescent="0.2">
      <c r="B169" s="220" t="str">
        <f>IF('État de l''équipement'!B156="","",'État de l''équipement'!B156)</f>
        <v/>
      </c>
      <c r="C169" s="199" t="str">
        <f>IF('État de l''équipement'!C156="","",'État de l''équipement'!C156)</f>
        <v/>
      </c>
      <c r="D169" s="200"/>
      <c r="E169" s="200"/>
      <c r="F169" s="200"/>
      <c r="G169" s="200"/>
      <c r="H169" s="200"/>
      <c r="I169" s="200"/>
      <c r="J169" s="200"/>
      <c r="K169" s="200"/>
      <c r="L169" s="200"/>
      <c r="M169" s="200"/>
      <c r="N169" s="204" t="str">
        <f t="shared" si="15"/>
        <v/>
      </c>
      <c r="O169" s="207" t="str">
        <f t="shared" si="16"/>
        <v/>
      </c>
      <c r="P169" s="208" t="str">
        <f t="shared" si="13"/>
        <v/>
      </c>
      <c r="Q169" s="208" t="str">
        <f t="shared" si="14"/>
        <v/>
      </c>
      <c r="R169" s="208" t="str">
        <f t="shared" si="12"/>
        <v/>
      </c>
      <c r="S169" s="170"/>
      <c r="T169" s="170"/>
    </row>
    <row r="170" spans="2:20" ht="32.1" customHeight="1" x14ac:dyDescent="0.2">
      <c r="B170" s="220" t="str">
        <f>IF('État de l''équipement'!B157="","",'État de l''équipement'!B157)</f>
        <v/>
      </c>
      <c r="C170" s="199" t="str">
        <f>IF('État de l''équipement'!C157="","",'État de l''équipement'!C157)</f>
        <v/>
      </c>
      <c r="D170" s="200"/>
      <c r="E170" s="200"/>
      <c r="F170" s="200"/>
      <c r="G170" s="200"/>
      <c r="H170" s="200"/>
      <c r="I170" s="200"/>
      <c r="J170" s="200"/>
      <c r="K170" s="200"/>
      <c r="L170" s="200"/>
      <c r="M170" s="200"/>
      <c r="N170" s="204" t="str">
        <f t="shared" si="15"/>
        <v/>
      </c>
      <c r="O170" s="207" t="str">
        <f t="shared" si="16"/>
        <v/>
      </c>
      <c r="P170" s="208" t="str">
        <f t="shared" si="13"/>
        <v/>
      </c>
      <c r="Q170" s="208" t="str">
        <f t="shared" si="14"/>
        <v/>
      </c>
      <c r="R170" s="208" t="str">
        <f t="shared" si="12"/>
        <v/>
      </c>
      <c r="S170" s="170"/>
      <c r="T170" s="170"/>
    </row>
    <row r="171" spans="2:20" ht="32.1" customHeight="1" x14ac:dyDescent="0.2">
      <c r="B171" s="220" t="str">
        <f>IF('État de l''équipement'!B158="","",'État de l''équipement'!B158)</f>
        <v/>
      </c>
      <c r="C171" s="199" t="str">
        <f>IF('État de l''équipement'!C158="","",'État de l''équipement'!C158)</f>
        <v/>
      </c>
      <c r="D171" s="200"/>
      <c r="E171" s="200"/>
      <c r="F171" s="200"/>
      <c r="G171" s="200"/>
      <c r="H171" s="200"/>
      <c r="I171" s="200"/>
      <c r="J171" s="200"/>
      <c r="K171" s="200"/>
      <c r="L171" s="200"/>
      <c r="M171" s="200"/>
      <c r="N171" s="204" t="str">
        <f t="shared" si="15"/>
        <v/>
      </c>
      <c r="O171" s="207" t="str">
        <f t="shared" si="16"/>
        <v/>
      </c>
      <c r="P171" s="208" t="str">
        <f t="shared" si="13"/>
        <v/>
      </c>
      <c r="Q171" s="208" t="str">
        <f t="shared" si="14"/>
        <v/>
      </c>
      <c r="R171" s="208" t="str">
        <f t="shared" si="12"/>
        <v/>
      </c>
      <c r="S171" s="170"/>
      <c r="T171" s="170"/>
    </row>
    <row r="172" spans="2:20" ht="32.1" customHeight="1" x14ac:dyDescent="0.2">
      <c r="B172" s="220" t="str">
        <f>IF('État de l''équipement'!B159="","",'État de l''équipement'!B159)</f>
        <v/>
      </c>
      <c r="C172" s="199" t="str">
        <f>IF('État de l''équipement'!C159="","",'État de l''équipement'!C159)</f>
        <v/>
      </c>
      <c r="D172" s="200"/>
      <c r="E172" s="200"/>
      <c r="F172" s="200"/>
      <c r="G172" s="200"/>
      <c r="H172" s="200"/>
      <c r="I172" s="200"/>
      <c r="J172" s="200"/>
      <c r="K172" s="200"/>
      <c r="L172" s="200"/>
      <c r="M172" s="200"/>
      <c r="N172" s="204" t="str">
        <f t="shared" si="15"/>
        <v/>
      </c>
      <c r="O172" s="207" t="str">
        <f t="shared" si="16"/>
        <v/>
      </c>
      <c r="P172" s="208" t="str">
        <f t="shared" si="13"/>
        <v/>
      </c>
      <c r="Q172" s="208" t="str">
        <f t="shared" si="14"/>
        <v/>
      </c>
      <c r="R172" s="208" t="str">
        <f t="shared" si="12"/>
        <v/>
      </c>
      <c r="S172" s="170"/>
      <c r="T172" s="170"/>
    </row>
    <row r="173" spans="2:20" ht="32.1" customHeight="1" x14ac:dyDescent="0.2">
      <c r="B173" s="220" t="str">
        <f>IF('État de l''équipement'!B160="","",'État de l''équipement'!B160)</f>
        <v/>
      </c>
      <c r="C173" s="199" t="str">
        <f>IF('État de l''équipement'!C160="","",'État de l''équipement'!C160)</f>
        <v/>
      </c>
      <c r="D173" s="200"/>
      <c r="E173" s="200"/>
      <c r="F173" s="200"/>
      <c r="G173" s="200"/>
      <c r="H173" s="200"/>
      <c r="I173" s="200"/>
      <c r="J173" s="200"/>
      <c r="K173" s="200"/>
      <c r="L173" s="200"/>
      <c r="M173" s="200"/>
      <c r="N173" s="204" t="str">
        <f t="shared" si="15"/>
        <v/>
      </c>
      <c r="O173" s="207" t="str">
        <f t="shared" si="16"/>
        <v/>
      </c>
      <c r="P173" s="208" t="str">
        <f t="shared" si="13"/>
        <v/>
      </c>
      <c r="Q173" s="208" t="str">
        <f t="shared" si="14"/>
        <v/>
      </c>
      <c r="R173" s="208" t="str">
        <f t="shared" si="12"/>
        <v/>
      </c>
      <c r="S173" s="170"/>
      <c r="T173" s="170"/>
    </row>
    <row r="174" spans="2:20" ht="32.1" customHeight="1" x14ac:dyDescent="0.2">
      <c r="B174" s="220" t="str">
        <f>IF('État de l''équipement'!B161="","",'État de l''équipement'!B161)</f>
        <v/>
      </c>
      <c r="C174" s="199" t="str">
        <f>IF('État de l''équipement'!C161="","",'État de l''équipement'!C161)</f>
        <v/>
      </c>
      <c r="D174" s="200"/>
      <c r="E174" s="200"/>
      <c r="F174" s="200"/>
      <c r="G174" s="200"/>
      <c r="H174" s="200"/>
      <c r="I174" s="200"/>
      <c r="J174" s="200"/>
      <c r="K174" s="200"/>
      <c r="L174" s="200"/>
      <c r="M174" s="200"/>
      <c r="N174" s="204" t="str">
        <f t="shared" si="15"/>
        <v/>
      </c>
      <c r="O174" s="207" t="str">
        <f t="shared" si="16"/>
        <v/>
      </c>
      <c r="P174" s="208" t="str">
        <f t="shared" si="13"/>
        <v/>
      </c>
      <c r="Q174" s="208" t="str">
        <f t="shared" si="14"/>
        <v/>
      </c>
      <c r="R174" s="208" t="str">
        <f t="shared" si="12"/>
        <v/>
      </c>
      <c r="S174" s="170"/>
      <c r="T174" s="170"/>
    </row>
    <row r="175" spans="2:20" ht="32.1" customHeight="1" x14ac:dyDescent="0.2">
      <c r="B175" s="220" t="str">
        <f>IF('État de l''équipement'!B162="","",'État de l''équipement'!B162)</f>
        <v/>
      </c>
      <c r="C175" s="199" t="str">
        <f>IF('État de l''équipement'!C162="","",'État de l''équipement'!C162)</f>
        <v/>
      </c>
      <c r="D175" s="200"/>
      <c r="E175" s="200"/>
      <c r="F175" s="200"/>
      <c r="G175" s="200"/>
      <c r="H175" s="200"/>
      <c r="I175" s="200"/>
      <c r="J175" s="200"/>
      <c r="K175" s="200"/>
      <c r="L175" s="200"/>
      <c r="M175" s="200"/>
      <c r="N175" s="204" t="str">
        <f t="shared" si="15"/>
        <v/>
      </c>
      <c r="O175" s="207" t="str">
        <f t="shared" si="16"/>
        <v/>
      </c>
      <c r="P175" s="208" t="str">
        <f t="shared" si="13"/>
        <v/>
      </c>
      <c r="Q175" s="208" t="str">
        <f t="shared" si="14"/>
        <v/>
      </c>
      <c r="R175" s="208" t="str">
        <f t="shared" si="12"/>
        <v/>
      </c>
      <c r="S175" s="170"/>
      <c r="T175" s="170"/>
    </row>
    <row r="176" spans="2:20" ht="32.1" customHeight="1" x14ac:dyDescent="0.2">
      <c r="B176" s="220" t="str">
        <f>IF('État de l''équipement'!B163="","",'État de l''équipement'!B163)</f>
        <v/>
      </c>
      <c r="C176" s="199" t="str">
        <f>IF('État de l''équipement'!C163="","",'État de l''équipement'!C163)</f>
        <v/>
      </c>
      <c r="D176" s="200"/>
      <c r="E176" s="200"/>
      <c r="F176" s="200"/>
      <c r="G176" s="200"/>
      <c r="H176" s="200"/>
      <c r="I176" s="200"/>
      <c r="J176" s="200"/>
      <c r="K176" s="200"/>
      <c r="L176" s="200"/>
      <c r="M176" s="200"/>
      <c r="N176" s="204" t="str">
        <f t="shared" si="15"/>
        <v/>
      </c>
      <c r="O176" s="207" t="str">
        <f t="shared" si="16"/>
        <v/>
      </c>
      <c r="P176" s="208" t="str">
        <f t="shared" si="13"/>
        <v/>
      </c>
      <c r="Q176" s="208" t="str">
        <f t="shared" si="14"/>
        <v/>
      </c>
      <c r="R176" s="208" t="str">
        <f t="shared" si="12"/>
        <v/>
      </c>
      <c r="S176" s="170"/>
      <c r="T176" s="170"/>
    </row>
    <row r="177" spans="2:20" ht="32.1" customHeight="1" x14ac:dyDescent="0.2">
      <c r="B177" s="220" t="str">
        <f>IF('État de l''équipement'!B164="","",'État de l''équipement'!B164)</f>
        <v/>
      </c>
      <c r="C177" s="199" t="str">
        <f>IF('État de l''équipement'!C164="","",'État de l''équipement'!C164)</f>
        <v/>
      </c>
      <c r="D177" s="200"/>
      <c r="E177" s="200"/>
      <c r="F177" s="200"/>
      <c r="G177" s="200"/>
      <c r="H177" s="200"/>
      <c r="I177" s="200"/>
      <c r="J177" s="200"/>
      <c r="K177" s="200"/>
      <c r="L177" s="200"/>
      <c r="M177" s="200"/>
      <c r="N177" s="204" t="str">
        <f t="shared" si="15"/>
        <v/>
      </c>
      <c r="O177" s="207" t="str">
        <f t="shared" si="16"/>
        <v/>
      </c>
      <c r="P177" s="208" t="str">
        <f t="shared" si="13"/>
        <v/>
      </c>
      <c r="Q177" s="208" t="str">
        <f t="shared" si="14"/>
        <v/>
      </c>
      <c r="R177" s="208" t="str">
        <f t="shared" si="12"/>
        <v/>
      </c>
      <c r="S177" s="170"/>
      <c r="T177" s="170"/>
    </row>
    <row r="178" spans="2:20" ht="32.1" customHeight="1" x14ac:dyDescent="0.2">
      <c r="B178" s="220" t="str">
        <f>IF('État de l''équipement'!B165="","",'État de l''équipement'!B165)</f>
        <v/>
      </c>
      <c r="C178" s="199" t="str">
        <f>IF('État de l''équipement'!C165="","",'État de l''équipement'!C165)</f>
        <v/>
      </c>
      <c r="D178" s="200"/>
      <c r="E178" s="200"/>
      <c r="F178" s="200"/>
      <c r="G178" s="200"/>
      <c r="H178" s="200"/>
      <c r="I178" s="200"/>
      <c r="J178" s="200"/>
      <c r="K178" s="200"/>
      <c r="L178" s="200"/>
      <c r="M178" s="200"/>
      <c r="N178" s="204" t="str">
        <f t="shared" si="15"/>
        <v/>
      </c>
      <c r="O178" s="207" t="str">
        <f t="shared" si="16"/>
        <v/>
      </c>
      <c r="P178" s="208" t="str">
        <f t="shared" si="13"/>
        <v/>
      </c>
      <c r="Q178" s="208" t="str">
        <f t="shared" si="14"/>
        <v/>
      </c>
      <c r="R178" s="208" t="str">
        <f t="shared" si="12"/>
        <v/>
      </c>
      <c r="S178" s="170"/>
      <c r="T178" s="170"/>
    </row>
    <row r="179" spans="2:20" ht="32.1" customHeight="1" x14ac:dyDescent="0.2">
      <c r="B179" s="220" t="str">
        <f>IF('État de l''équipement'!B166="","",'État de l''équipement'!B166)</f>
        <v/>
      </c>
      <c r="C179" s="199" t="str">
        <f>IF('État de l''équipement'!C166="","",'État de l''équipement'!C166)</f>
        <v/>
      </c>
      <c r="D179" s="200"/>
      <c r="E179" s="200"/>
      <c r="F179" s="200"/>
      <c r="G179" s="200"/>
      <c r="H179" s="200"/>
      <c r="I179" s="200"/>
      <c r="J179" s="200"/>
      <c r="K179" s="200"/>
      <c r="L179" s="200"/>
      <c r="M179" s="200"/>
      <c r="N179" s="204" t="str">
        <f t="shared" si="15"/>
        <v/>
      </c>
      <c r="O179" s="207" t="str">
        <f t="shared" si="16"/>
        <v/>
      </c>
      <c r="P179" s="208" t="str">
        <f t="shared" si="13"/>
        <v/>
      </c>
      <c r="Q179" s="208" t="str">
        <f t="shared" si="14"/>
        <v/>
      </c>
      <c r="R179" s="208" t="str">
        <f t="shared" si="12"/>
        <v/>
      </c>
      <c r="S179" s="170"/>
      <c r="T179" s="170"/>
    </row>
    <row r="180" spans="2:20" ht="32.1" customHeight="1" x14ac:dyDescent="0.2">
      <c r="B180" s="220" t="str">
        <f>IF('État de l''équipement'!B167="","",'État de l''équipement'!B167)</f>
        <v/>
      </c>
      <c r="C180" s="199" t="str">
        <f>IF('État de l''équipement'!C167="","",'État de l''équipement'!C167)</f>
        <v/>
      </c>
      <c r="D180" s="200"/>
      <c r="E180" s="200"/>
      <c r="F180" s="200"/>
      <c r="G180" s="200"/>
      <c r="H180" s="200"/>
      <c r="I180" s="200"/>
      <c r="J180" s="200"/>
      <c r="K180" s="200"/>
      <c r="L180" s="200"/>
      <c r="M180" s="200"/>
      <c r="N180" s="204" t="str">
        <f t="shared" si="15"/>
        <v/>
      </c>
      <c r="O180" s="207" t="str">
        <f t="shared" si="16"/>
        <v/>
      </c>
      <c r="P180" s="208" t="str">
        <f t="shared" si="13"/>
        <v/>
      </c>
      <c r="Q180" s="208" t="str">
        <f t="shared" si="14"/>
        <v/>
      </c>
      <c r="R180" s="208" t="str">
        <f t="shared" si="12"/>
        <v/>
      </c>
      <c r="S180" s="170"/>
      <c r="T180" s="170"/>
    </row>
    <row r="181" spans="2:20" ht="32.1" customHeight="1" x14ac:dyDescent="0.2">
      <c r="B181" s="220" t="str">
        <f>IF('État de l''équipement'!B168="","",'État de l''équipement'!B168)</f>
        <v/>
      </c>
      <c r="C181" s="199" t="str">
        <f>IF('État de l''équipement'!C168="","",'État de l''équipement'!C168)</f>
        <v/>
      </c>
      <c r="D181" s="200"/>
      <c r="E181" s="200"/>
      <c r="F181" s="200"/>
      <c r="G181" s="200"/>
      <c r="H181" s="200"/>
      <c r="I181" s="200"/>
      <c r="J181" s="200"/>
      <c r="K181" s="200"/>
      <c r="L181" s="200"/>
      <c r="M181" s="200"/>
      <c r="N181" s="204" t="str">
        <f t="shared" si="15"/>
        <v/>
      </c>
      <c r="O181" s="207" t="str">
        <f t="shared" si="16"/>
        <v/>
      </c>
      <c r="P181" s="208" t="str">
        <f t="shared" si="13"/>
        <v/>
      </c>
      <c r="Q181" s="208" t="str">
        <f t="shared" si="14"/>
        <v/>
      </c>
      <c r="R181" s="208" t="str">
        <f t="shared" si="12"/>
        <v/>
      </c>
      <c r="S181" s="170"/>
      <c r="T181" s="170"/>
    </row>
    <row r="182" spans="2:20" ht="32.1" customHeight="1" x14ac:dyDescent="0.2">
      <c r="B182" s="220" t="str">
        <f>IF('État de l''équipement'!B169="","",'État de l''équipement'!B169)</f>
        <v/>
      </c>
      <c r="C182" s="199" t="str">
        <f>IF('État de l''équipement'!C169="","",'État de l''équipement'!C169)</f>
        <v/>
      </c>
      <c r="D182" s="200"/>
      <c r="E182" s="200"/>
      <c r="F182" s="200"/>
      <c r="G182" s="200"/>
      <c r="H182" s="200"/>
      <c r="I182" s="200"/>
      <c r="J182" s="200"/>
      <c r="K182" s="200"/>
      <c r="L182" s="200"/>
      <c r="M182" s="200"/>
      <c r="N182" s="204" t="str">
        <f t="shared" si="15"/>
        <v/>
      </c>
      <c r="O182" s="207" t="str">
        <f t="shared" si="16"/>
        <v/>
      </c>
      <c r="P182" s="208" t="str">
        <f t="shared" si="13"/>
        <v/>
      </c>
      <c r="Q182" s="208" t="str">
        <f t="shared" si="14"/>
        <v/>
      </c>
      <c r="R182" s="208" t="str">
        <f t="shared" si="12"/>
        <v/>
      </c>
      <c r="S182" s="170"/>
      <c r="T182" s="170"/>
    </row>
    <row r="183" spans="2:20" ht="32.1" customHeight="1" x14ac:dyDescent="0.2">
      <c r="B183" s="220" t="str">
        <f>IF('État de l''équipement'!B170="","",'État de l''équipement'!B170)</f>
        <v/>
      </c>
      <c r="C183" s="199" t="str">
        <f>IF('État de l''équipement'!C170="","",'État de l''équipement'!C170)</f>
        <v/>
      </c>
      <c r="D183" s="200"/>
      <c r="E183" s="200"/>
      <c r="F183" s="200"/>
      <c r="G183" s="200"/>
      <c r="H183" s="200"/>
      <c r="I183" s="200"/>
      <c r="J183" s="200"/>
      <c r="K183" s="200"/>
      <c r="L183" s="200"/>
      <c r="M183" s="200"/>
      <c r="N183" s="204" t="str">
        <f t="shared" si="15"/>
        <v/>
      </c>
      <c r="O183" s="207" t="str">
        <f t="shared" si="16"/>
        <v/>
      </c>
      <c r="P183" s="208" t="str">
        <f t="shared" si="13"/>
        <v/>
      </c>
      <c r="Q183" s="208" t="str">
        <f t="shared" si="14"/>
        <v/>
      </c>
      <c r="R183" s="208" t="str">
        <f t="shared" si="12"/>
        <v/>
      </c>
      <c r="S183" s="170"/>
      <c r="T183" s="170"/>
    </row>
    <row r="184" spans="2:20" ht="32.1" customHeight="1" x14ac:dyDescent="0.2">
      <c r="B184" s="220" t="str">
        <f>IF('État de l''équipement'!B171="","",'État de l''équipement'!B171)</f>
        <v/>
      </c>
      <c r="C184" s="199" t="str">
        <f>IF('État de l''équipement'!C171="","",'État de l''équipement'!C171)</f>
        <v/>
      </c>
      <c r="D184" s="200"/>
      <c r="E184" s="200"/>
      <c r="F184" s="200"/>
      <c r="G184" s="200"/>
      <c r="H184" s="200"/>
      <c r="I184" s="200"/>
      <c r="J184" s="200"/>
      <c r="K184" s="200"/>
      <c r="L184" s="200"/>
      <c r="M184" s="200"/>
      <c r="N184" s="204" t="str">
        <f t="shared" si="15"/>
        <v/>
      </c>
      <c r="O184" s="207" t="str">
        <f t="shared" si="16"/>
        <v/>
      </c>
      <c r="P184" s="208" t="str">
        <f t="shared" si="13"/>
        <v/>
      </c>
      <c r="Q184" s="208" t="str">
        <f t="shared" si="14"/>
        <v/>
      </c>
      <c r="R184" s="208" t="str">
        <f t="shared" si="12"/>
        <v/>
      </c>
      <c r="S184" s="170"/>
      <c r="T184" s="170"/>
    </row>
    <row r="185" spans="2:20" ht="32.1" customHeight="1" x14ac:dyDescent="0.2">
      <c r="B185" s="220" t="str">
        <f>IF('État de l''équipement'!B172="","",'État de l''équipement'!B172)</f>
        <v/>
      </c>
      <c r="C185" s="199" t="str">
        <f>IF('État de l''équipement'!C172="","",'État de l''équipement'!C172)</f>
        <v/>
      </c>
      <c r="D185" s="200"/>
      <c r="E185" s="200"/>
      <c r="F185" s="200"/>
      <c r="G185" s="200"/>
      <c r="H185" s="200"/>
      <c r="I185" s="200"/>
      <c r="J185" s="200"/>
      <c r="K185" s="200"/>
      <c r="L185" s="200"/>
      <c r="M185" s="200"/>
      <c r="N185" s="204" t="str">
        <f t="shared" si="15"/>
        <v/>
      </c>
      <c r="O185" s="207" t="str">
        <f t="shared" si="16"/>
        <v/>
      </c>
      <c r="P185" s="208" t="str">
        <f t="shared" si="13"/>
        <v/>
      </c>
      <c r="Q185" s="208" t="str">
        <f t="shared" si="14"/>
        <v/>
      </c>
      <c r="R185" s="208" t="str">
        <f>IF(G185="","",AVERAGE(E185,G185,I185,K185,M185))</f>
        <v/>
      </c>
      <c r="S185" s="170"/>
      <c r="T185" s="170"/>
    </row>
    <row r="186" spans="2:20" ht="32.1" customHeight="1" x14ac:dyDescent="0.2">
      <c r="B186" s="220" t="str">
        <f>IF('État de l''équipement'!B173="","",'État de l''équipement'!B173)</f>
        <v/>
      </c>
      <c r="C186" s="199" t="str">
        <f>IF('État de l''équipement'!C173="","",'État de l''équipement'!C173)</f>
        <v/>
      </c>
      <c r="D186" s="200"/>
      <c r="E186" s="200"/>
      <c r="F186" s="200"/>
      <c r="G186" s="200"/>
      <c r="H186" s="200"/>
      <c r="I186" s="200"/>
      <c r="J186" s="200"/>
      <c r="K186" s="200"/>
      <c r="L186" s="200"/>
      <c r="M186" s="200"/>
      <c r="N186" s="204" t="str">
        <f t="shared" si="15"/>
        <v/>
      </c>
      <c r="O186" s="207" t="str">
        <f t="shared" si="16"/>
        <v/>
      </c>
      <c r="P186" s="208" t="str">
        <f t="shared" si="13"/>
        <v/>
      </c>
      <c r="Q186" s="208" t="str">
        <f t="shared" si="14"/>
        <v/>
      </c>
      <c r="R186" s="208" t="str">
        <f>IF(G186="","",AVERAGE(E186,G186,I186,K186,M186))</f>
        <v/>
      </c>
      <c r="S186" s="170"/>
      <c r="T186" s="170"/>
    </row>
    <row r="187" spans="2:20" ht="32.1" customHeight="1" x14ac:dyDescent="0.2">
      <c r="B187" s="220" t="str">
        <f>IF('État de l''équipement'!B174="","",'État de l''équipement'!B174)</f>
        <v/>
      </c>
      <c r="C187" s="199" t="str">
        <f>IF('État de l''équipement'!C174="","",'État de l''équipement'!C174)</f>
        <v/>
      </c>
      <c r="D187" s="200"/>
      <c r="E187" s="200"/>
      <c r="F187" s="200"/>
      <c r="G187" s="200"/>
      <c r="H187" s="200"/>
      <c r="I187" s="200"/>
      <c r="J187" s="200"/>
      <c r="K187" s="200"/>
      <c r="L187" s="200"/>
      <c r="M187" s="200"/>
      <c r="N187" s="204" t="str">
        <f t="shared" si="15"/>
        <v/>
      </c>
      <c r="O187" s="207" t="str">
        <f t="shared" si="16"/>
        <v/>
      </c>
      <c r="P187" s="208" t="str">
        <f t="shared" si="13"/>
        <v/>
      </c>
      <c r="Q187" s="208" t="str">
        <f t="shared" si="14"/>
        <v/>
      </c>
      <c r="R187" s="208" t="str">
        <f t="shared" ref="R187:R215" si="17">IF(G187="","",AVERAGE(E187,G187,I187,K187,M187))</f>
        <v/>
      </c>
      <c r="S187" s="170"/>
      <c r="T187" s="170"/>
    </row>
    <row r="188" spans="2:20" ht="32.1" customHeight="1" x14ac:dyDescent="0.2">
      <c r="B188" s="220" t="str">
        <f>IF('État de l''équipement'!B175="","",'État de l''équipement'!B175)</f>
        <v/>
      </c>
      <c r="C188" s="199" t="str">
        <f>IF('État de l''équipement'!C175="","",'État de l''équipement'!C175)</f>
        <v/>
      </c>
      <c r="D188" s="200"/>
      <c r="E188" s="200"/>
      <c r="F188" s="200"/>
      <c r="G188" s="200"/>
      <c r="H188" s="200"/>
      <c r="I188" s="200"/>
      <c r="J188" s="200"/>
      <c r="K188" s="200"/>
      <c r="L188" s="200"/>
      <c r="M188" s="200"/>
      <c r="N188" s="204" t="str">
        <f t="shared" si="15"/>
        <v/>
      </c>
      <c r="O188" s="207" t="str">
        <f t="shared" si="16"/>
        <v/>
      </c>
      <c r="P188" s="208" t="str">
        <f t="shared" si="13"/>
        <v/>
      </c>
      <c r="Q188" s="208" t="str">
        <f t="shared" si="14"/>
        <v/>
      </c>
      <c r="R188" s="208" t="str">
        <f t="shared" si="17"/>
        <v/>
      </c>
      <c r="S188" s="170"/>
      <c r="T188" s="170"/>
    </row>
    <row r="189" spans="2:20" ht="32.1" customHeight="1" x14ac:dyDescent="0.2">
      <c r="B189" s="220" t="str">
        <f>IF('État de l''équipement'!B176="","",'État de l''équipement'!B176)</f>
        <v/>
      </c>
      <c r="C189" s="199" t="str">
        <f>IF('État de l''équipement'!C176="","",'État de l''équipement'!C176)</f>
        <v/>
      </c>
      <c r="D189" s="200"/>
      <c r="E189" s="200"/>
      <c r="F189" s="200"/>
      <c r="G189" s="200"/>
      <c r="H189" s="200"/>
      <c r="I189" s="200"/>
      <c r="J189" s="200"/>
      <c r="K189" s="200"/>
      <c r="L189" s="200"/>
      <c r="M189" s="200"/>
      <c r="N189" s="204" t="str">
        <f t="shared" si="15"/>
        <v/>
      </c>
      <c r="O189" s="207" t="str">
        <f t="shared" si="16"/>
        <v/>
      </c>
      <c r="P189" s="208" t="str">
        <f t="shared" si="13"/>
        <v/>
      </c>
      <c r="Q189" s="208" t="str">
        <f t="shared" si="14"/>
        <v/>
      </c>
      <c r="R189" s="208" t="str">
        <f t="shared" si="17"/>
        <v/>
      </c>
      <c r="S189" s="170"/>
      <c r="T189" s="170"/>
    </row>
    <row r="190" spans="2:20" ht="32.1" customHeight="1" x14ac:dyDescent="0.2">
      <c r="B190" s="220" t="str">
        <f>IF('État de l''équipement'!B177="","",'État de l''équipement'!B177)</f>
        <v/>
      </c>
      <c r="C190" s="199" t="str">
        <f>IF('État de l''équipement'!C177="","",'État de l''équipement'!C177)</f>
        <v/>
      </c>
      <c r="D190" s="200"/>
      <c r="E190" s="200"/>
      <c r="F190" s="200"/>
      <c r="G190" s="200"/>
      <c r="H190" s="200"/>
      <c r="I190" s="200"/>
      <c r="J190" s="200"/>
      <c r="K190" s="200"/>
      <c r="L190" s="200"/>
      <c r="M190" s="200"/>
      <c r="N190" s="204" t="str">
        <f t="shared" si="15"/>
        <v/>
      </c>
      <c r="O190" s="207" t="str">
        <f t="shared" si="16"/>
        <v/>
      </c>
      <c r="P190" s="208" t="str">
        <f t="shared" si="13"/>
        <v/>
      </c>
      <c r="Q190" s="208" t="str">
        <f t="shared" si="14"/>
        <v/>
      </c>
      <c r="R190" s="208" t="str">
        <f t="shared" si="17"/>
        <v/>
      </c>
      <c r="S190" s="170"/>
      <c r="T190" s="170"/>
    </row>
    <row r="191" spans="2:20" ht="32.1" customHeight="1" x14ac:dyDescent="0.2">
      <c r="B191" s="220" t="str">
        <f>IF('État de l''équipement'!B178="","",'État de l''équipement'!B178)</f>
        <v/>
      </c>
      <c r="C191" s="199" t="str">
        <f>IF('État de l''équipement'!C178="","",'État de l''équipement'!C178)</f>
        <v/>
      </c>
      <c r="D191" s="200"/>
      <c r="E191" s="200"/>
      <c r="F191" s="200"/>
      <c r="G191" s="200"/>
      <c r="H191" s="200"/>
      <c r="I191" s="200"/>
      <c r="J191" s="200"/>
      <c r="K191" s="200"/>
      <c r="L191" s="200"/>
      <c r="M191" s="200"/>
      <c r="N191" s="204" t="str">
        <f t="shared" si="15"/>
        <v/>
      </c>
      <c r="O191" s="207" t="str">
        <f t="shared" si="16"/>
        <v/>
      </c>
      <c r="P191" s="208" t="str">
        <f t="shared" si="13"/>
        <v/>
      </c>
      <c r="Q191" s="208" t="str">
        <f t="shared" si="14"/>
        <v/>
      </c>
      <c r="R191" s="208" t="str">
        <f t="shared" si="17"/>
        <v/>
      </c>
      <c r="S191" s="170"/>
      <c r="T191" s="170"/>
    </row>
    <row r="192" spans="2:20" ht="32.1" customHeight="1" x14ac:dyDescent="0.2">
      <c r="B192" s="220" t="str">
        <f>IF('État de l''équipement'!B179="","",'État de l''équipement'!B179)</f>
        <v/>
      </c>
      <c r="C192" s="199" t="str">
        <f>IF('État de l''équipement'!C179="","",'État de l''équipement'!C179)</f>
        <v/>
      </c>
      <c r="D192" s="200"/>
      <c r="E192" s="200"/>
      <c r="F192" s="200"/>
      <c r="G192" s="200"/>
      <c r="H192" s="200"/>
      <c r="I192" s="200"/>
      <c r="J192" s="200"/>
      <c r="K192" s="200"/>
      <c r="L192" s="200"/>
      <c r="M192" s="200"/>
      <c r="N192" s="204" t="str">
        <f t="shared" si="15"/>
        <v/>
      </c>
      <c r="O192" s="207" t="str">
        <f t="shared" si="16"/>
        <v/>
      </c>
      <c r="P192" s="208" t="str">
        <f t="shared" si="13"/>
        <v/>
      </c>
      <c r="Q192" s="208" t="str">
        <f t="shared" si="14"/>
        <v/>
      </c>
      <c r="R192" s="208" t="str">
        <f t="shared" si="17"/>
        <v/>
      </c>
      <c r="S192" s="170"/>
      <c r="T192" s="170"/>
    </row>
    <row r="193" spans="2:20" ht="32.1" customHeight="1" x14ac:dyDescent="0.2">
      <c r="B193" s="220" t="str">
        <f>IF('État de l''équipement'!B180="","",'État de l''équipement'!B180)</f>
        <v/>
      </c>
      <c r="C193" s="199" t="str">
        <f>IF('État de l''équipement'!C180="","",'État de l''équipement'!C180)</f>
        <v/>
      </c>
      <c r="D193" s="200"/>
      <c r="E193" s="200"/>
      <c r="F193" s="200"/>
      <c r="G193" s="200"/>
      <c r="H193" s="200"/>
      <c r="I193" s="200"/>
      <c r="J193" s="200"/>
      <c r="K193" s="200"/>
      <c r="L193" s="200"/>
      <c r="M193" s="200"/>
      <c r="N193" s="204" t="str">
        <f t="shared" si="15"/>
        <v/>
      </c>
      <c r="O193" s="207" t="str">
        <f t="shared" si="16"/>
        <v/>
      </c>
      <c r="P193" s="208" t="str">
        <f t="shared" si="13"/>
        <v/>
      </c>
      <c r="Q193" s="208" t="str">
        <f t="shared" si="14"/>
        <v/>
      </c>
      <c r="R193" s="208" t="str">
        <f t="shared" si="17"/>
        <v/>
      </c>
      <c r="S193" s="170"/>
      <c r="T193" s="170"/>
    </row>
    <row r="194" spans="2:20" ht="32.1" customHeight="1" x14ac:dyDescent="0.2">
      <c r="B194" s="220" t="str">
        <f>IF('État de l''équipement'!B181="","",'État de l''équipement'!B181)</f>
        <v/>
      </c>
      <c r="C194" s="199" t="str">
        <f>IF('État de l''équipement'!C181="","",'État de l''équipement'!C181)</f>
        <v/>
      </c>
      <c r="D194" s="200"/>
      <c r="E194" s="200"/>
      <c r="F194" s="200"/>
      <c r="G194" s="200"/>
      <c r="H194" s="200"/>
      <c r="I194" s="200"/>
      <c r="J194" s="200"/>
      <c r="K194" s="200"/>
      <c r="L194" s="200"/>
      <c r="M194" s="200"/>
      <c r="N194" s="204" t="str">
        <f t="shared" si="15"/>
        <v/>
      </c>
      <c r="O194" s="207" t="str">
        <f t="shared" si="16"/>
        <v/>
      </c>
      <c r="P194" s="208" t="str">
        <f t="shared" si="13"/>
        <v/>
      </c>
      <c r="Q194" s="208" t="str">
        <f t="shared" si="14"/>
        <v/>
      </c>
      <c r="R194" s="208" t="str">
        <f t="shared" si="17"/>
        <v/>
      </c>
      <c r="S194" s="170"/>
      <c r="T194" s="170"/>
    </row>
    <row r="195" spans="2:20" ht="32.1" customHeight="1" x14ac:dyDescent="0.2">
      <c r="B195" s="220" t="str">
        <f>IF('État de l''équipement'!B182="","",'État de l''équipement'!B182)</f>
        <v/>
      </c>
      <c r="C195" s="199" t="str">
        <f>IF('État de l''équipement'!C182="","",'État de l''équipement'!C182)</f>
        <v/>
      </c>
      <c r="D195" s="200"/>
      <c r="E195" s="200"/>
      <c r="F195" s="200"/>
      <c r="G195" s="200"/>
      <c r="H195" s="200"/>
      <c r="I195" s="200"/>
      <c r="J195" s="200"/>
      <c r="K195" s="200"/>
      <c r="L195" s="200"/>
      <c r="M195" s="200"/>
      <c r="N195" s="204" t="str">
        <f t="shared" si="15"/>
        <v/>
      </c>
      <c r="O195" s="207" t="str">
        <f t="shared" si="16"/>
        <v/>
      </c>
      <c r="P195" s="208" t="str">
        <f t="shared" si="13"/>
        <v/>
      </c>
      <c r="Q195" s="208" t="str">
        <f t="shared" si="14"/>
        <v/>
      </c>
      <c r="R195" s="208" t="str">
        <f t="shared" si="17"/>
        <v/>
      </c>
      <c r="S195" s="170"/>
      <c r="T195" s="170"/>
    </row>
    <row r="196" spans="2:20" ht="32.1" customHeight="1" x14ac:dyDescent="0.2">
      <c r="B196" s="220" t="str">
        <f>IF('État de l''équipement'!B183="","",'État de l''équipement'!B183)</f>
        <v/>
      </c>
      <c r="C196" s="199" t="str">
        <f>IF('État de l''équipement'!C183="","",'État de l''équipement'!C183)</f>
        <v/>
      </c>
      <c r="D196" s="200"/>
      <c r="E196" s="200"/>
      <c r="F196" s="200"/>
      <c r="G196" s="200"/>
      <c r="H196" s="200"/>
      <c r="I196" s="200"/>
      <c r="J196" s="200"/>
      <c r="K196" s="200"/>
      <c r="L196" s="200"/>
      <c r="M196" s="200"/>
      <c r="N196" s="204" t="str">
        <f t="shared" si="15"/>
        <v/>
      </c>
      <c r="O196" s="207" t="str">
        <f t="shared" si="16"/>
        <v/>
      </c>
      <c r="P196" s="208" t="str">
        <f t="shared" si="13"/>
        <v/>
      </c>
      <c r="Q196" s="208" t="str">
        <f t="shared" si="14"/>
        <v/>
      </c>
      <c r="R196" s="208" t="str">
        <f t="shared" si="17"/>
        <v/>
      </c>
      <c r="S196" s="170"/>
      <c r="T196" s="170"/>
    </row>
    <row r="197" spans="2:20" ht="32.1" customHeight="1" x14ac:dyDescent="0.2">
      <c r="B197" s="220" t="str">
        <f>IF('État de l''équipement'!B184="","",'État de l''équipement'!B184)</f>
        <v/>
      </c>
      <c r="C197" s="199" t="str">
        <f>IF('État de l''équipement'!C184="","",'État de l''équipement'!C184)</f>
        <v/>
      </c>
      <c r="D197" s="200"/>
      <c r="E197" s="200"/>
      <c r="F197" s="200"/>
      <c r="G197" s="200"/>
      <c r="H197" s="200"/>
      <c r="I197" s="200"/>
      <c r="J197" s="200"/>
      <c r="K197" s="200"/>
      <c r="L197" s="200"/>
      <c r="M197" s="200"/>
      <c r="N197" s="204" t="str">
        <f t="shared" si="15"/>
        <v/>
      </c>
      <c r="O197" s="207" t="str">
        <f t="shared" si="16"/>
        <v/>
      </c>
      <c r="P197" s="208" t="str">
        <f t="shared" si="13"/>
        <v/>
      </c>
      <c r="Q197" s="208" t="str">
        <f t="shared" si="14"/>
        <v/>
      </c>
      <c r="R197" s="208" t="str">
        <f t="shared" si="17"/>
        <v/>
      </c>
      <c r="S197" s="170"/>
      <c r="T197" s="170"/>
    </row>
    <row r="198" spans="2:20" ht="32.1" customHeight="1" x14ac:dyDescent="0.2">
      <c r="B198" s="220" t="str">
        <f>IF('État de l''équipement'!B185="","",'État de l''équipement'!B185)</f>
        <v/>
      </c>
      <c r="C198" s="199" t="str">
        <f>IF('État de l''équipement'!C185="","",'État de l''équipement'!C185)</f>
        <v/>
      </c>
      <c r="D198" s="200"/>
      <c r="E198" s="200"/>
      <c r="F198" s="200"/>
      <c r="G198" s="200"/>
      <c r="H198" s="200"/>
      <c r="I198" s="200"/>
      <c r="J198" s="200"/>
      <c r="K198" s="200"/>
      <c r="L198" s="200"/>
      <c r="M198" s="200"/>
      <c r="N198" s="204" t="str">
        <f t="shared" si="15"/>
        <v/>
      </c>
      <c r="O198" s="207" t="str">
        <f t="shared" si="16"/>
        <v/>
      </c>
      <c r="P198" s="208" t="str">
        <f t="shared" si="13"/>
        <v/>
      </c>
      <c r="Q198" s="208" t="str">
        <f t="shared" si="14"/>
        <v/>
      </c>
      <c r="R198" s="208" t="str">
        <f t="shared" si="17"/>
        <v/>
      </c>
      <c r="S198" s="170"/>
      <c r="T198" s="170"/>
    </row>
    <row r="199" spans="2:20" ht="32.1" customHeight="1" x14ac:dyDescent="0.2">
      <c r="B199" s="220" t="str">
        <f>IF('État de l''équipement'!B186="","",'État de l''équipement'!B186)</f>
        <v/>
      </c>
      <c r="C199" s="199" t="str">
        <f>IF('État de l''équipement'!C186="","",'État de l''équipement'!C186)</f>
        <v/>
      </c>
      <c r="D199" s="200"/>
      <c r="E199" s="200"/>
      <c r="F199" s="200"/>
      <c r="G199" s="200"/>
      <c r="H199" s="200"/>
      <c r="I199" s="200"/>
      <c r="J199" s="200"/>
      <c r="K199" s="200"/>
      <c r="L199" s="200"/>
      <c r="M199" s="200"/>
      <c r="N199" s="204" t="str">
        <f t="shared" si="15"/>
        <v/>
      </c>
      <c r="O199" s="207" t="str">
        <f t="shared" si="16"/>
        <v/>
      </c>
      <c r="P199" s="208" t="str">
        <f t="shared" si="13"/>
        <v/>
      </c>
      <c r="Q199" s="208" t="str">
        <f t="shared" si="14"/>
        <v/>
      </c>
      <c r="R199" s="208" t="str">
        <f t="shared" si="17"/>
        <v/>
      </c>
      <c r="S199" s="170"/>
      <c r="T199" s="170"/>
    </row>
    <row r="200" spans="2:20" ht="32.1" customHeight="1" x14ac:dyDescent="0.2">
      <c r="B200" s="220" t="str">
        <f>IF('État de l''équipement'!B187="","",'État de l''équipement'!B187)</f>
        <v/>
      </c>
      <c r="C200" s="199" t="str">
        <f>IF('État de l''équipement'!C187="","",'État de l''équipement'!C187)</f>
        <v/>
      </c>
      <c r="D200" s="200"/>
      <c r="E200" s="200"/>
      <c r="F200" s="200"/>
      <c r="G200" s="200"/>
      <c r="H200" s="200"/>
      <c r="I200" s="200"/>
      <c r="J200" s="200"/>
      <c r="K200" s="200"/>
      <c r="L200" s="200"/>
      <c r="M200" s="200"/>
      <c r="N200" s="204" t="str">
        <f t="shared" si="15"/>
        <v/>
      </c>
      <c r="O200" s="207" t="str">
        <f t="shared" si="16"/>
        <v/>
      </c>
      <c r="P200" s="208" t="str">
        <f t="shared" si="13"/>
        <v/>
      </c>
      <c r="Q200" s="208" t="str">
        <f t="shared" si="14"/>
        <v/>
      </c>
      <c r="R200" s="208" t="str">
        <f t="shared" si="17"/>
        <v/>
      </c>
      <c r="S200" s="170"/>
      <c r="T200" s="170"/>
    </row>
    <row r="201" spans="2:20" ht="32.1" customHeight="1" x14ac:dyDescent="0.2">
      <c r="B201" s="220" t="str">
        <f>IF('État de l''équipement'!B188="","",'État de l''équipement'!B188)</f>
        <v/>
      </c>
      <c r="C201" s="199" t="str">
        <f>IF('État de l''équipement'!C188="","",'État de l''équipement'!C188)</f>
        <v/>
      </c>
      <c r="D201" s="200"/>
      <c r="E201" s="200"/>
      <c r="F201" s="200"/>
      <c r="G201" s="200"/>
      <c r="H201" s="200"/>
      <c r="I201" s="200"/>
      <c r="J201" s="200"/>
      <c r="K201" s="200"/>
      <c r="L201" s="200"/>
      <c r="M201" s="200"/>
      <c r="N201" s="204" t="str">
        <f t="shared" si="15"/>
        <v/>
      </c>
      <c r="O201" s="207" t="str">
        <f t="shared" si="16"/>
        <v/>
      </c>
      <c r="P201" s="208" t="str">
        <f t="shared" si="13"/>
        <v/>
      </c>
      <c r="Q201" s="208" t="str">
        <f t="shared" si="14"/>
        <v/>
      </c>
      <c r="R201" s="208" t="str">
        <f t="shared" si="17"/>
        <v/>
      </c>
      <c r="S201" s="170"/>
      <c r="T201" s="170"/>
    </row>
    <row r="202" spans="2:20" ht="32.1" customHeight="1" x14ac:dyDescent="0.2">
      <c r="B202" s="220" t="str">
        <f>IF('État de l''équipement'!B189="","",'État de l''équipement'!B189)</f>
        <v/>
      </c>
      <c r="C202" s="199" t="str">
        <f>IF('État de l''équipement'!C189="","",'État de l''équipement'!C189)</f>
        <v/>
      </c>
      <c r="D202" s="200"/>
      <c r="E202" s="200"/>
      <c r="F202" s="200"/>
      <c r="G202" s="200"/>
      <c r="H202" s="200"/>
      <c r="I202" s="200"/>
      <c r="J202" s="200"/>
      <c r="K202" s="200"/>
      <c r="L202" s="200"/>
      <c r="M202" s="200"/>
      <c r="N202" s="204" t="str">
        <f t="shared" si="15"/>
        <v/>
      </c>
      <c r="O202" s="207" t="str">
        <f t="shared" si="16"/>
        <v/>
      </c>
      <c r="P202" s="208" t="str">
        <f t="shared" si="13"/>
        <v/>
      </c>
      <c r="Q202" s="208" t="str">
        <f t="shared" si="14"/>
        <v/>
      </c>
      <c r="R202" s="208" t="str">
        <f t="shared" si="17"/>
        <v/>
      </c>
      <c r="S202" s="170"/>
      <c r="T202" s="170"/>
    </row>
    <row r="203" spans="2:20" ht="32.1" customHeight="1" x14ac:dyDescent="0.2">
      <c r="B203" s="220" t="str">
        <f>IF('État de l''équipement'!B190="","",'État de l''équipement'!B190)</f>
        <v/>
      </c>
      <c r="C203" s="199" t="str">
        <f>IF('État de l''équipement'!C190="","",'État de l''équipement'!C190)</f>
        <v/>
      </c>
      <c r="D203" s="200"/>
      <c r="E203" s="200"/>
      <c r="F203" s="200"/>
      <c r="G203" s="200"/>
      <c r="H203" s="200"/>
      <c r="I203" s="200"/>
      <c r="J203" s="200"/>
      <c r="K203" s="200"/>
      <c r="L203" s="200"/>
      <c r="M203" s="200"/>
      <c r="N203" s="204" t="str">
        <f t="shared" si="15"/>
        <v/>
      </c>
      <c r="O203" s="207" t="str">
        <f t="shared" si="16"/>
        <v/>
      </c>
      <c r="P203" s="208" t="str">
        <f t="shared" si="13"/>
        <v/>
      </c>
      <c r="Q203" s="208" t="str">
        <f t="shared" si="14"/>
        <v/>
      </c>
      <c r="R203" s="208" t="str">
        <f t="shared" si="17"/>
        <v/>
      </c>
      <c r="S203" s="170"/>
      <c r="T203" s="170"/>
    </row>
    <row r="204" spans="2:20" ht="32.1" customHeight="1" x14ac:dyDescent="0.2">
      <c r="B204" s="220" t="str">
        <f>IF('État de l''équipement'!B191="","",'État de l''équipement'!B191)</f>
        <v/>
      </c>
      <c r="C204" s="199" t="str">
        <f>IF('État de l''équipement'!C191="","",'État de l''équipement'!C191)</f>
        <v/>
      </c>
      <c r="D204" s="200"/>
      <c r="E204" s="200"/>
      <c r="F204" s="200"/>
      <c r="G204" s="200"/>
      <c r="H204" s="200"/>
      <c r="I204" s="200"/>
      <c r="J204" s="200"/>
      <c r="K204" s="200"/>
      <c r="L204" s="200"/>
      <c r="M204" s="200"/>
      <c r="N204" s="204" t="str">
        <f t="shared" si="15"/>
        <v/>
      </c>
      <c r="O204" s="207" t="str">
        <f t="shared" si="16"/>
        <v/>
      </c>
      <c r="P204" s="208" t="str">
        <f t="shared" si="13"/>
        <v/>
      </c>
      <c r="Q204" s="208" t="str">
        <f t="shared" si="14"/>
        <v/>
      </c>
      <c r="R204" s="208" t="str">
        <f t="shared" si="17"/>
        <v/>
      </c>
      <c r="S204" s="170"/>
      <c r="T204" s="170"/>
    </row>
    <row r="205" spans="2:20" ht="32.1" customHeight="1" x14ac:dyDescent="0.2">
      <c r="B205" s="220" t="str">
        <f>IF('État de l''équipement'!B192="","",'État de l''équipement'!B192)</f>
        <v/>
      </c>
      <c r="C205" s="199" t="str">
        <f>IF('État de l''équipement'!C192="","",'État de l''équipement'!C192)</f>
        <v/>
      </c>
      <c r="D205" s="200"/>
      <c r="E205" s="200"/>
      <c r="F205" s="200"/>
      <c r="G205" s="200"/>
      <c r="H205" s="200"/>
      <c r="I205" s="200"/>
      <c r="J205" s="200"/>
      <c r="K205" s="200"/>
      <c r="L205" s="200"/>
      <c r="M205" s="200"/>
      <c r="N205" s="204" t="str">
        <f t="shared" si="15"/>
        <v/>
      </c>
      <c r="O205" s="207" t="str">
        <f t="shared" si="16"/>
        <v/>
      </c>
      <c r="P205" s="208" t="str">
        <f t="shared" si="13"/>
        <v/>
      </c>
      <c r="Q205" s="208" t="str">
        <f t="shared" si="14"/>
        <v/>
      </c>
      <c r="R205" s="208" t="str">
        <f t="shared" si="17"/>
        <v/>
      </c>
      <c r="S205" s="170"/>
      <c r="T205" s="170"/>
    </row>
    <row r="206" spans="2:20" ht="32.1" customHeight="1" x14ac:dyDescent="0.2">
      <c r="B206" s="220" t="str">
        <f>IF('État de l''équipement'!B193="","",'État de l''équipement'!B193)</f>
        <v/>
      </c>
      <c r="C206" s="199" t="str">
        <f>IF('État de l''équipement'!C193="","",'État de l''équipement'!C193)</f>
        <v/>
      </c>
      <c r="D206" s="200"/>
      <c r="E206" s="200"/>
      <c r="F206" s="200"/>
      <c r="G206" s="200"/>
      <c r="H206" s="200"/>
      <c r="I206" s="200"/>
      <c r="J206" s="200"/>
      <c r="K206" s="200"/>
      <c r="L206" s="200"/>
      <c r="M206" s="200"/>
      <c r="N206" s="204" t="str">
        <f t="shared" si="15"/>
        <v/>
      </c>
      <c r="O206" s="207" t="str">
        <f t="shared" si="16"/>
        <v/>
      </c>
      <c r="P206" s="208" t="str">
        <f t="shared" si="13"/>
        <v/>
      </c>
      <c r="Q206" s="208" t="str">
        <f t="shared" si="14"/>
        <v/>
      </c>
      <c r="R206" s="208" t="str">
        <f t="shared" si="17"/>
        <v/>
      </c>
      <c r="S206" s="170"/>
      <c r="T206" s="170"/>
    </row>
    <row r="207" spans="2:20" ht="32.1" customHeight="1" x14ac:dyDescent="0.2">
      <c r="B207" s="220" t="str">
        <f>IF('État de l''équipement'!B194="","",'État de l''équipement'!B194)</f>
        <v/>
      </c>
      <c r="C207" s="199" t="str">
        <f>IF('État de l''équipement'!C194="","",'État de l''équipement'!C194)</f>
        <v/>
      </c>
      <c r="D207" s="200"/>
      <c r="E207" s="200"/>
      <c r="F207" s="200"/>
      <c r="G207" s="200"/>
      <c r="H207" s="200"/>
      <c r="I207" s="200"/>
      <c r="J207" s="200"/>
      <c r="K207" s="200"/>
      <c r="L207" s="200"/>
      <c r="M207" s="200"/>
      <c r="N207" s="204" t="str">
        <f t="shared" si="15"/>
        <v/>
      </c>
      <c r="O207" s="207" t="str">
        <f t="shared" si="16"/>
        <v/>
      </c>
      <c r="P207" s="208" t="str">
        <f t="shared" si="13"/>
        <v/>
      </c>
      <c r="Q207" s="208" t="str">
        <f t="shared" si="14"/>
        <v/>
      </c>
      <c r="R207" s="208" t="str">
        <f t="shared" si="17"/>
        <v/>
      </c>
      <c r="S207" s="170"/>
      <c r="T207" s="170"/>
    </row>
    <row r="208" spans="2:20" ht="32.1" customHeight="1" x14ac:dyDescent="0.2">
      <c r="B208" s="220" t="str">
        <f>IF('État de l''équipement'!B195="","",'État de l''équipement'!B195)</f>
        <v/>
      </c>
      <c r="C208" s="199" t="str">
        <f>IF('État de l''équipement'!C195="","",'État de l''équipement'!C195)</f>
        <v/>
      </c>
      <c r="D208" s="200"/>
      <c r="E208" s="200"/>
      <c r="F208" s="200"/>
      <c r="G208" s="200"/>
      <c r="H208" s="200"/>
      <c r="I208" s="200"/>
      <c r="J208" s="200"/>
      <c r="K208" s="200"/>
      <c r="L208" s="200"/>
      <c r="M208" s="200"/>
      <c r="N208" s="204" t="str">
        <f t="shared" si="15"/>
        <v/>
      </c>
      <c r="O208" s="207" t="str">
        <f t="shared" si="16"/>
        <v/>
      </c>
      <c r="P208" s="208" t="str">
        <f t="shared" si="13"/>
        <v/>
      </c>
      <c r="Q208" s="208" t="str">
        <f t="shared" si="14"/>
        <v/>
      </c>
      <c r="R208" s="208" t="str">
        <f t="shared" si="17"/>
        <v/>
      </c>
      <c r="S208" s="170"/>
      <c r="T208" s="170"/>
    </row>
    <row r="209" spans="2:20" ht="32.1" customHeight="1" x14ac:dyDescent="0.2">
      <c r="B209" s="220" t="str">
        <f>IF('État de l''équipement'!B196="","",'État de l''équipement'!B196)</f>
        <v/>
      </c>
      <c r="C209" s="199" t="str">
        <f>IF('État de l''équipement'!C196="","",'État de l''équipement'!C196)</f>
        <v/>
      </c>
      <c r="D209" s="200"/>
      <c r="E209" s="200"/>
      <c r="F209" s="200"/>
      <c r="G209" s="200"/>
      <c r="H209" s="200"/>
      <c r="I209" s="200"/>
      <c r="J209" s="200"/>
      <c r="K209" s="200"/>
      <c r="L209" s="200"/>
      <c r="M209" s="200"/>
      <c r="N209" s="204" t="str">
        <f t="shared" si="15"/>
        <v/>
      </c>
      <c r="O209" s="207" t="str">
        <f t="shared" si="16"/>
        <v/>
      </c>
      <c r="P209" s="208" t="str">
        <f t="shared" si="13"/>
        <v/>
      </c>
      <c r="Q209" s="208" t="str">
        <f t="shared" si="14"/>
        <v/>
      </c>
      <c r="R209" s="208" t="str">
        <f t="shared" si="17"/>
        <v/>
      </c>
      <c r="S209" s="170"/>
      <c r="T209" s="170"/>
    </row>
    <row r="210" spans="2:20" ht="32.1" customHeight="1" x14ac:dyDescent="0.2">
      <c r="B210" s="220" t="str">
        <f>IF('État de l''équipement'!B197="","",'État de l''équipement'!B197)</f>
        <v/>
      </c>
      <c r="C210" s="199" t="str">
        <f>IF('État de l''équipement'!C197="","",'État de l''équipement'!C197)</f>
        <v/>
      </c>
      <c r="D210" s="200"/>
      <c r="E210" s="200"/>
      <c r="F210" s="200"/>
      <c r="G210" s="200"/>
      <c r="H210" s="200"/>
      <c r="I210" s="200"/>
      <c r="J210" s="200"/>
      <c r="K210" s="200"/>
      <c r="L210" s="200"/>
      <c r="M210" s="200"/>
      <c r="N210" s="204" t="str">
        <f t="shared" si="15"/>
        <v/>
      </c>
      <c r="O210" s="207" t="str">
        <f t="shared" si="16"/>
        <v/>
      </c>
      <c r="P210" s="208" t="str">
        <f t="shared" si="13"/>
        <v/>
      </c>
      <c r="Q210" s="208" t="str">
        <f t="shared" si="14"/>
        <v/>
      </c>
      <c r="R210" s="208" t="str">
        <f t="shared" si="17"/>
        <v/>
      </c>
      <c r="S210" s="170"/>
      <c r="T210" s="170"/>
    </row>
    <row r="211" spans="2:20" ht="32.1" customHeight="1" x14ac:dyDescent="0.2">
      <c r="B211" s="220" t="str">
        <f>IF('État de l''équipement'!B198="","",'État de l''équipement'!B198)</f>
        <v/>
      </c>
      <c r="C211" s="199" t="str">
        <f>IF('État de l''équipement'!C198="","",'État de l''équipement'!C198)</f>
        <v/>
      </c>
      <c r="D211" s="200"/>
      <c r="E211" s="200"/>
      <c r="F211" s="200"/>
      <c r="G211" s="200"/>
      <c r="H211" s="200"/>
      <c r="I211" s="200"/>
      <c r="J211" s="200"/>
      <c r="K211" s="200"/>
      <c r="L211" s="200"/>
      <c r="M211" s="200"/>
      <c r="N211" s="204" t="str">
        <f t="shared" si="15"/>
        <v/>
      </c>
      <c r="O211" s="207" t="str">
        <f t="shared" si="16"/>
        <v/>
      </c>
      <c r="P211" s="208" t="str">
        <f t="shared" si="13"/>
        <v/>
      </c>
      <c r="Q211" s="208" t="str">
        <f t="shared" si="14"/>
        <v/>
      </c>
      <c r="R211" s="208" t="str">
        <f t="shared" si="17"/>
        <v/>
      </c>
      <c r="S211" s="170"/>
      <c r="T211" s="170"/>
    </row>
    <row r="212" spans="2:20" ht="32.1" customHeight="1" x14ac:dyDescent="0.2">
      <c r="B212" s="220" t="str">
        <f>IF('État de l''équipement'!B199="","",'État de l''équipement'!B199)</f>
        <v/>
      </c>
      <c r="C212" s="199" t="str">
        <f>IF('État de l''équipement'!C199="","",'État de l''équipement'!C199)</f>
        <v/>
      </c>
      <c r="D212" s="200"/>
      <c r="E212" s="200"/>
      <c r="F212" s="200"/>
      <c r="G212" s="200"/>
      <c r="H212" s="200"/>
      <c r="I212" s="200"/>
      <c r="J212" s="200"/>
      <c r="K212" s="200"/>
      <c r="L212" s="200"/>
      <c r="M212" s="200"/>
      <c r="N212" s="204" t="str">
        <f t="shared" si="15"/>
        <v/>
      </c>
      <c r="O212" s="207" t="str">
        <f t="shared" si="16"/>
        <v/>
      </c>
      <c r="P212" s="208" t="str">
        <f t="shared" si="13"/>
        <v/>
      </c>
      <c r="Q212" s="208" t="str">
        <f t="shared" si="14"/>
        <v/>
      </c>
      <c r="R212" s="208" t="str">
        <f t="shared" si="17"/>
        <v/>
      </c>
      <c r="S212" s="170"/>
      <c r="T212" s="170"/>
    </row>
    <row r="213" spans="2:20" ht="32.1" customHeight="1" x14ac:dyDescent="0.2">
      <c r="B213" s="220" t="str">
        <f>IF('État de l''équipement'!B200="","",'État de l''équipement'!B200)</f>
        <v/>
      </c>
      <c r="C213" s="199" t="str">
        <f>IF('État de l''équipement'!C200="","",'État de l''équipement'!C200)</f>
        <v/>
      </c>
      <c r="D213" s="200"/>
      <c r="E213" s="200"/>
      <c r="F213" s="200"/>
      <c r="G213" s="200"/>
      <c r="H213" s="200"/>
      <c r="I213" s="200"/>
      <c r="J213" s="200"/>
      <c r="K213" s="200"/>
      <c r="L213" s="200"/>
      <c r="M213" s="200"/>
      <c r="N213" s="204" t="str">
        <f t="shared" si="15"/>
        <v/>
      </c>
      <c r="O213" s="207" t="str">
        <f t="shared" si="16"/>
        <v/>
      </c>
      <c r="P213" s="208" t="str">
        <f t="shared" si="13"/>
        <v/>
      </c>
      <c r="Q213" s="208" t="str">
        <f t="shared" si="14"/>
        <v/>
      </c>
      <c r="R213" s="208" t="str">
        <f t="shared" si="17"/>
        <v/>
      </c>
      <c r="S213" s="170"/>
      <c r="T213" s="170"/>
    </row>
    <row r="214" spans="2:20" ht="32.1" customHeight="1" x14ac:dyDescent="0.2">
      <c r="B214" s="220" t="str">
        <f>IF('État de l''équipement'!B201="","",'État de l''équipement'!B201)</f>
        <v/>
      </c>
      <c r="C214" s="199" t="str">
        <f>IF('État de l''équipement'!C201="","",'État de l''équipement'!C201)</f>
        <v/>
      </c>
      <c r="D214" s="200"/>
      <c r="E214" s="200"/>
      <c r="F214" s="200"/>
      <c r="G214" s="200"/>
      <c r="H214" s="200"/>
      <c r="I214" s="200"/>
      <c r="J214" s="200"/>
      <c r="K214" s="200"/>
      <c r="L214" s="200"/>
      <c r="M214" s="200"/>
      <c r="N214" s="204" t="str">
        <f t="shared" si="15"/>
        <v/>
      </c>
      <c r="O214" s="207" t="str">
        <f t="shared" si="16"/>
        <v/>
      </c>
      <c r="P214" s="208" t="str">
        <f t="shared" si="13"/>
        <v/>
      </c>
      <c r="Q214" s="208" t="str">
        <f t="shared" si="14"/>
        <v/>
      </c>
      <c r="R214" s="208" t="str">
        <f t="shared" si="17"/>
        <v/>
      </c>
      <c r="S214" s="170"/>
      <c r="T214" s="170"/>
    </row>
    <row r="215" spans="2:20" ht="32.1" customHeight="1" x14ac:dyDescent="0.2">
      <c r="B215" s="220" t="str">
        <f>IF('État de l''équipement'!B202="","",'État de l''équipement'!B202)</f>
        <v/>
      </c>
      <c r="C215" s="199" t="str">
        <f>IF('État de l''équipement'!C202="","",'État de l''équipement'!C202)</f>
        <v/>
      </c>
      <c r="D215" s="200"/>
      <c r="E215" s="200"/>
      <c r="F215" s="200"/>
      <c r="G215" s="200"/>
      <c r="H215" s="200"/>
      <c r="I215" s="200"/>
      <c r="J215" s="200"/>
      <c r="K215" s="200"/>
      <c r="L215" s="200"/>
      <c r="M215" s="200"/>
      <c r="N215" s="204" t="str">
        <f t="shared" si="15"/>
        <v/>
      </c>
      <c r="O215" s="207" t="str">
        <f t="shared" si="16"/>
        <v/>
      </c>
      <c r="P215" s="208" t="str">
        <f t="shared" si="13"/>
        <v/>
      </c>
      <c r="Q215" s="208" t="str">
        <f t="shared" si="14"/>
        <v/>
      </c>
      <c r="R215" s="208" t="str">
        <f t="shared" si="17"/>
        <v/>
      </c>
      <c r="S215" s="170"/>
      <c r="T215" s="170"/>
    </row>
    <row r="216" spans="2:20" ht="32.1" customHeight="1" x14ac:dyDescent="0.2">
      <c r="B216" s="220" t="str">
        <f>IF('État de l''équipement'!B203="","",'État de l''équipement'!B203)</f>
        <v/>
      </c>
      <c r="C216" s="199" t="str">
        <f>IF('État de l''équipement'!C203="","",'État de l''équipement'!C203)</f>
        <v/>
      </c>
      <c r="D216" s="200"/>
      <c r="E216" s="200"/>
      <c r="F216" s="200"/>
      <c r="G216" s="200"/>
      <c r="H216" s="200"/>
      <c r="I216" s="200"/>
      <c r="J216" s="200"/>
      <c r="K216" s="200"/>
      <c r="L216" s="200"/>
      <c r="M216" s="200"/>
      <c r="N216" s="204" t="str">
        <f t="shared" si="15"/>
        <v/>
      </c>
      <c r="O216" s="207" t="str">
        <f t="shared" si="16"/>
        <v/>
      </c>
      <c r="P216" s="208" t="str">
        <f t="shared" si="13"/>
        <v/>
      </c>
      <c r="Q216" s="208" t="str">
        <f t="shared" si="14"/>
        <v/>
      </c>
      <c r="R216" s="208" t="str">
        <f>IF(G216="","",AVERAGE(E216,G216,I216,K216,M216))</f>
        <v/>
      </c>
      <c r="S216" s="170"/>
      <c r="T216" s="170"/>
    </row>
    <row r="217" spans="2:20" ht="32.1" customHeight="1" x14ac:dyDescent="0.2">
      <c r="B217" s="220" t="str">
        <f>IF('État de l''équipement'!B204="","",'État de l''équipement'!B204)</f>
        <v/>
      </c>
      <c r="C217" s="199" t="str">
        <f>IF('État de l''équipement'!C204="","",'État de l''équipement'!C204)</f>
        <v/>
      </c>
      <c r="D217" s="200"/>
      <c r="E217" s="200"/>
      <c r="F217" s="200"/>
      <c r="G217" s="200"/>
      <c r="H217" s="200"/>
      <c r="I217" s="200"/>
      <c r="J217" s="200"/>
      <c r="K217" s="200"/>
      <c r="L217" s="200"/>
      <c r="M217" s="200"/>
      <c r="N217" s="204" t="str">
        <f t="shared" si="15"/>
        <v/>
      </c>
      <c r="O217" s="207" t="str">
        <f t="shared" si="16"/>
        <v/>
      </c>
      <c r="P217" s="208" t="str">
        <f t="shared" si="13"/>
        <v/>
      </c>
      <c r="Q217" s="208" t="str">
        <f t="shared" si="14"/>
        <v/>
      </c>
      <c r="R217" s="208" t="str">
        <f>IF(G217="","",AVERAGE(E217,G217,I217,K217,M217))</f>
        <v/>
      </c>
      <c r="S217" s="170"/>
      <c r="T217" s="170"/>
    </row>
    <row r="218" spans="2:20" ht="32.1" customHeight="1" x14ac:dyDescent="0.2">
      <c r="B218" s="220" t="str">
        <f>IF('État de l''équipement'!B205="","",'État de l''équipement'!B205)</f>
        <v/>
      </c>
      <c r="C218" s="199" t="str">
        <f>IF('État de l''équipement'!C205="","",'État de l''équipement'!C205)</f>
        <v/>
      </c>
      <c r="D218" s="200"/>
      <c r="E218" s="200"/>
      <c r="F218" s="200"/>
      <c r="G218" s="200"/>
      <c r="H218" s="200"/>
      <c r="I218" s="200"/>
      <c r="J218" s="200"/>
      <c r="K218" s="200"/>
      <c r="L218" s="200"/>
      <c r="M218" s="200"/>
      <c r="N218" s="204" t="str">
        <f t="shared" si="15"/>
        <v/>
      </c>
      <c r="O218" s="207" t="str">
        <f t="shared" si="16"/>
        <v/>
      </c>
      <c r="P218" s="208" t="str">
        <f t="shared" si="13"/>
        <v/>
      </c>
      <c r="Q218" s="208" t="str">
        <f t="shared" si="14"/>
        <v/>
      </c>
      <c r="R218" s="208" t="str">
        <f t="shared" ref="R218:R246" si="18">IF(G218="","",AVERAGE(E218,G218,I218,K218,M218))</f>
        <v/>
      </c>
      <c r="S218" s="170"/>
      <c r="T218" s="170"/>
    </row>
    <row r="219" spans="2:20" ht="32.1" customHeight="1" x14ac:dyDescent="0.2">
      <c r="B219" s="220" t="str">
        <f>IF('État de l''équipement'!B206="","",'État de l''équipement'!B206)</f>
        <v/>
      </c>
      <c r="C219" s="199" t="str">
        <f>IF('État de l''équipement'!C206="","",'État de l''équipement'!C206)</f>
        <v/>
      </c>
      <c r="D219" s="200"/>
      <c r="E219" s="200"/>
      <c r="F219" s="200"/>
      <c r="G219" s="200"/>
      <c r="H219" s="200"/>
      <c r="I219" s="200"/>
      <c r="J219" s="200"/>
      <c r="K219" s="200"/>
      <c r="L219" s="200"/>
      <c r="M219" s="200"/>
      <c r="N219" s="204" t="str">
        <f t="shared" si="15"/>
        <v/>
      </c>
      <c r="O219" s="207" t="str">
        <f t="shared" si="16"/>
        <v/>
      </c>
      <c r="P219" s="208" t="str">
        <f t="shared" si="13"/>
        <v/>
      </c>
      <c r="Q219" s="208" t="str">
        <f t="shared" si="14"/>
        <v/>
      </c>
      <c r="R219" s="208" t="str">
        <f t="shared" si="18"/>
        <v/>
      </c>
      <c r="S219" s="170"/>
      <c r="T219" s="170"/>
    </row>
    <row r="220" spans="2:20" ht="32.1" customHeight="1" x14ac:dyDescent="0.2">
      <c r="B220" s="220" t="str">
        <f>IF('État de l''équipement'!B207="","",'État de l''équipement'!B207)</f>
        <v/>
      </c>
      <c r="C220" s="199" t="str">
        <f>IF('État de l''équipement'!C207="","",'État de l''équipement'!C207)</f>
        <v/>
      </c>
      <c r="D220" s="200"/>
      <c r="E220" s="200"/>
      <c r="F220" s="200"/>
      <c r="G220" s="200"/>
      <c r="H220" s="200"/>
      <c r="I220" s="200"/>
      <c r="J220" s="200"/>
      <c r="K220" s="200"/>
      <c r="L220" s="200"/>
      <c r="M220" s="200"/>
      <c r="N220" s="204" t="str">
        <f t="shared" si="15"/>
        <v/>
      </c>
      <c r="O220" s="207" t="str">
        <f t="shared" si="16"/>
        <v/>
      </c>
      <c r="P220" s="208" t="str">
        <f t="shared" si="13"/>
        <v/>
      </c>
      <c r="Q220" s="208" t="str">
        <f t="shared" si="14"/>
        <v/>
      </c>
      <c r="R220" s="208" t="str">
        <f t="shared" si="18"/>
        <v/>
      </c>
      <c r="S220" s="170"/>
      <c r="T220" s="170"/>
    </row>
    <row r="221" spans="2:20" ht="32.1" customHeight="1" x14ac:dyDescent="0.2">
      <c r="B221" s="220" t="str">
        <f>IF('État de l''équipement'!B208="","",'État de l''équipement'!B208)</f>
        <v/>
      </c>
      <c r="C221" s="199" t="str">
        <f>IF('État de l''équipement'!C208="","",'État de l''équipement'!C208)</f>
        <v/>
      </c>
      <c r="D221" s="200"/>
      <c r="E221" s="200"/>
      <c r="F221" s="200"/>
      <c r="G221" s="200"/>
      <c r="H221" s="200"/>
      <c r="I221" s="200"/>
      <c r="J221" s="200"/>
      <c r="K221" s="200"/>
      <c r="L221" s="200"/>
      <c r="M221" s="200"/>
      <c r="N221" s="204" t="str">
        <f t="shared" si="15"/>
        <v/>
      </c>
      <c r="O221" s="207" t="str">
        <f t="shared" si="16"/>
        <v/>
      </c>
      <c r="P221" s="208" t="str">
        <f t="shared" si="13"/>
        <v/>
      </c>
      <c r="Q221" s="208" t="str">
        <f t="shared" si="14"/>
        <v/>
      </c>
      <c r="R221" s="208" t="str">
        <f t="shared" si="18"/>
        <v/>
      </c>
      <c r="S221" s="170"/>
      <c r="T221" s="170"/>
    </row>
    <row r="222" spans="2:20" ht="32.1" customHeight="1" x14ac:dyDescent="0.2">
      <c r="B222" s="220" t="str">
        <f>IF('État de l''équipement'!B209="","",'État de l''équipement'!B209)</f>
        <v/>
      </c>
      <c r="C222" s="199" t="str">
        <f>IF('État de l''équipement'!C209="","",'État de l''équipement'!C209)</f>
        <v/>
      </c>
      <c r="D222" s="200"/>
      <c r="E222" s="200"/>
      <c r="F222" s="200"/>
      <c r="G222" s="200"/>
      <c r="H222" s="200"/>
      <c r="I222" s="200"/>
      <c r="J222" s="200"/>
      <c r="K222" s="200"/>
      <c r="L222" s="200"/>
      <c r="M222" s="200"/>
      <c r="N222" s="204" t="str">
        <f t="shared" si="15"/>
        <v/>
      </c>
      <c r="O222" s="207" t="str">
        <f t="shared" si="16"/>
        <v/>
      </c>
      <c r="P222" s="208" t="str">
        <f t="shared" ref="P222:P285" si="19">IF(L222="","",MAX(ABS(D222-L222),ABS(F222-L222),ABS(H222-L222),ABS(J222-L222)))</f>
        <v/>
      </c>
      <c r="Q222" s="208" t="str">
        <f t="shared" ref="Q222:Q285" si="20">IF(D222="","",AVERAGE(D222,F222,H222,J222,L222))</f>
        <v/>
      </c>
      <c r="R222" s="208" t="str">
        <f t="shared" si="18"/>
        <v/>
      </c>
      <c r="S222" s="170"/>
      <c r="T222" s="170"/>
    </row>
    <row r="223" spans="2:20" ht="32.1" customHeight="1" x14ac:dyDescent="0.2">
      <c r="B223" s="220" t="str">
        <f>IF('État de l''équipement'!B210="","",'État de l''équipement'!B210)</f>
        <v/>
      </c>
      <c r="C223" s="199" t="str">
        <f>IF('État de l''équipement'!C210="","",'État de l''équipement'!C210)</f>
        <v/>
      </c>
      <c r="D223" s="200"/>
      <c r="E223" s="200"/>
      <c r="F223" s="200"/>
      <c r="G223" s="200"/>
      <c r="H223" s="200"/>
      <c r="I223" s="200"/>
      <c r="J223" s="200"/>
      <c r="K223" s="200"/>
      <c r="L223" s="200"/>
      <c r="M223" s="200"/>
      <c r="N223" s="204" t="str">
        <f t="shared" ref="N223:N286" si="21">IF(D223="","",IF(OR(ABS(D223)&gt;4,ABS(F223)&gt;4, ABS(H223)&gt;4, ABS(J223)&gt;4, ABS(L223)&gt;4),"Non conforme","Conforme"))</f>
        <v/>
      </c>
      <c r="O223" s="207" t="str">
        <f t="shared" ref="O223:O286" si="22">IF(P223="","",IF(P223&gt;5,"Non conforme","Conforme"))</f>
        <v/>
      </c>
      <c r="P223" s="208" t="str">
        <f t="shared" si="19"/>
        <v/>
      </c>
      <c r="Q223" s="208" t="str">
        <f t="shared" si="20"/>
        <v/>
      </c>
      <c r="R223" s="208" t="str">
        <f t="shared" si="18"/>
        <v/>
      </c>
      <c r="S223" s="170"/>
      <c r="T223" s="170"/>
    </row>
    <row r="224" spans="2:20" ht="32.1" customHeight="1" x14ac:dyDescent="0.2">
      <c r="B224" s="220" t="str">
        <f>IF('État de l''équipement'!B211="","",'État de l''équipement'!B211)</f>
        <v/>
      </c>
      <c r="C224" s="199" t="str">
        <f>IF('État de l''équipement'!C211="","",'État de l''équipement'!C211)</f>
        <v/>
      </c>
      <c r="D224" s="200"/>
      <c r="E224" s="200"/>
      <c r="F224" s="200"/>
      <c r="G224" s="200"/>
      <c r="H224" s="200"/>
      <c r="I224" s="200"/>
      <c r="J224" s="200"/>
      <c r="K224" s="200"/>
      <c r="L224" s="200"/>
      <c r="M224" s="200"/>
      <c r="N224" s="204" t="str">
        <f t="shared" si="21"/>
        <v/>
      </c>
      <c r="O224" s="207" t="str">
        <f t="shared" si="22"/>
        <v/>
      </c>
      <c r="P224" s="208" t="str">
        <f t="shared" si="19"/>
        <v/>
      </c>
      <c r="Q224" s="208" t="str">
        <f t="shared" si="20"/>
        <v/>
      </c>
      <c r="R224" s="208" t="str">
        <f t="shared" si="18"/>
        <v/>
      </c>
      <c r="S224" s="170"/>
      <c r="T224" s="170"/>
    </row>
    <row r="225" spans="2:20" ht="32.1" customHeight="1" x14ac:dyDescent="0.2">
      <c r="B225" s="220" t="str">
        <f>IF('État de l''équipement'!B212="","",'État de l''équipement'!B212)</f>
        <v/>
      </c>
      <c r="C225" s="199" t="str">
        <f>IF('État de l''équipement'!C212="","",'État de l''équipement'!C212)</f>
        <v/>
      </c>
      <c r="D225" s="200"/>
      <c r="E225" s="200"/>
      <c r="F225" s="200"/>
      <c r="G225" s="200"/>
      <c r="H225" s="200"/>
      <c r="I225" s="200"/>
      <c r="J225" s="200"/>
      <c r="K225" s="200"/>
      <c r="L225" s="200"/>
      <c r="M225" s="200"/>
      <c r="N225" s="204" t="str">
        <f t="shared" si="21"/>
        <v/>
      </c>
      <c r="O225" s="207" t="str">
        <f t="shared" si="22"/>
        <v/>
      </c>
      <c r="P225" s="208" t="str">
        <f t="shared" si="19"/>
        <v/>
      </c>
      <c r="Q225" s="208" t="str">
        <f t="shared" si="20"/>
        <v/>
      </c>
      <c r="R225" s="208" t="str">
        <f t="shared" si="18"/>
        <v/>
      </c>
      <c r="S225" s="170"/>
      <c r="T225" s="170"/>
    </row>
    <row r="226" spans="2:20" ht="32.1" customHeight="1" x14ac:dyDescent="0.2">
      <c r="B226" s="220" t="str">
        <f>IF('État de l''équipement'!B213="","",'État de l''équipement'!B213)</f>
        <v/>
      </c>
      <c r="C226" s="199" t="str">
        <f>IF('État de l''équipement'!C213="","",'État de l''équipement'!C213)</f>
        <v/>
      </c>
      <c r="D226" s="200"/>
      <c r="E226" s="200"/>
      <c r="F226" s="200"/>
      <c r="G226" s="200"/>
      <c r="H226" s="200"/>
      <c r="I226" s="200"/>
      <c r="J226" s="200"/>
      <c r="K226" s="200"/>
      <c r="L226" s="200"/>
      <c r="M226" s="200"/>
      <c r="N226" s="204" t="str">
        <f t="shared" si="21"/>
        <v/>
      </c>
      <c r="O226" s="207" t="str">
        <f t="shared" si="22"/>
        <v/>
      </c>
      <c r="P226" s="208" t="str">
        <f t="shared" si="19"/>
        <v/>
      </c>
      <c r="Q226" s="208" t="str">
        <f t="shared" si="20"/>
        <v/>
      </c>
      <c r="R226" s="208" t="str">
        <f t="shared" si="18"/>
        <v/>
      </c>
      <c r="S226" s="170"/>
      <c r="T226" s="170"/>
    </row>
    <row r="227" spans="2:20" ht="32.1" customHeight="1" x14ac:dyDescent="0.2">
      <c r="B227" s="220" t="str">
        <f>IF('État de l''équipement'!B214="","",'État de l''équipement'!B214)</f>
        <v/>
      </c>
      <c r="C227" s="199" t="str">
        <f>IF('État de l''équipement'!C214="","",'État de l''équipement'!C214)</f>
        <v/>
      </c>
      <c r="D227" s="200"/>
      <c r="E227" s="200"/>
      <c r="F227" s="200"/>
      <c r="G227" s="200"/>
      <c r="H227" s="200"/>
      <c r="I227" s="200"/>
      <c r="J227" s="200"/>
      <c r="K227" s="200"/>
      <c r="L227" s="200"/>
      <c r="M227" s="200"/>
      <c r="N227" s="204" t="str">
        <f t="shared" si="21"/>
        <v/>
      </c>
      <c r="O227" s="207" t="str">
        <f t="shared" si="22"/>
        <v/>
      </c>
      <c r="P227" s="208" t="str">
        <f t="shared" si="19"/>
        <v/>
      </c>
      <c r="Q227" s="208" t="str">
        <f t="shared" si="20"/>
        <v/>
      </c>
      <c r="R227" s="208" t="str">
        <f t="shared" si="18"/>
        <v/>
      </c>
      <c r="S227" s="170"/>
      <c r="T227" s="170"/>
    </row>
    <row r="228" spans="2:20" ht="32.1" customHeight="1" x14ac:dyDescent="0.2">
      <c r="B228" s="220" t="str">
        <f>IF('État de l''équipement'!B215="","",'État de l''équipement'!B215)</f>
        <v/>
      </c>
      <c r="C228" s="199" t="str">
        <f>IF('État de l''équipement'!C215="","",'État de l''équipement'!C215)</f>
        <v/>
      </c>
      <c r="D228" s="200"/>
      <c r="E228" s="200"/>
      <c r="F228" s="200"/>
      <c r="G228" s="200"/>
      <c r="H228" s="200"/>
      <c r="I228" s="200"/>
      <c r="J228" s="200"/>
      <c r="K228" s="200"/>
      <c r="L228" s="200"/>
      <c r="M228" s="200"/>
      <c r="N228" s="204" t="str">
        <f t="shared" si="21"/>
        <v/>
      </c>
      <c r="O228" s="207" t="str">
        <f t="shared" si="22"/>
        <v/>
      </c>
      <c r="P228" s="208" t="str">
        <f t="shared" si="19"/>
        <v/>
      </c>
      <c r="Q228" s="208" t="str">
        <f t="shared" si="20"/>
        <v/>
      </c>
      <c r="R228" s="208" t="str">
        <f t="shared" si="18"/>
        <v/>
      </c>
      <c r="S228" s="170"/>
      <c r="T228" s="170"/>
    </row>
    <row r="229" spans="2:20" ht="32.1" customHeight="1" x14ac:dyDescent="0.2">
      <c r="B229" s="220" t="str">
        <f>IF('État de l''équipement'!B216="","",'État de l''équipement'!B216)</f>
        <v/>
      </c>
      <c r="C229" s="199" t="str">
        <f>IF('État de l''équipement'!C216="","",'État de l''équipement'!C216)</f>
        <v/>
      </c>
      <c r="D229" s="200"/>
      <c r="E229" s="200"/>
      <c r="F229" s="200"/>
      <c r="G229" s="200"/>
      <c r="H229" s="200"/>
      <c r="I229" s="200"/>
      <c r="J229" s="200"/>
      <c r="K229" s="200"/>
      <c r="L229" s="200"/>
      <c r="M229" s="200"/>
      <c r="N229" s="204" t="str">
        <f t="shared" si="21"/>
        <v/>
      </c>
      <c r="O229" s="207" t="str">
        <f t="shared" si="22"/>
        <v/>
      </c>
      <c r="P229" s="208" t="str">
        <f t="shared" si="19"/>
        <v/>
      </c>
      <c r="Q229" s="208" t="str">
        <f t="shared" si="20"/>
        <v/>
      </c>
      <c r="R229" s="208" t="str">
        <f t="shared" si="18"/>
        <v/>
      </c>
      <c r="S229" s="170"/>
      <c r="T229" s="170"/>
    </row>
    <row r="230" spans="2:20" ht="32.1" customHeight="1" x14ac:dyDescent="0.2">
      <c r="B230" s="220" t="str">
        <f>IF('État de l''équipement'!B217="","",'État de l''équipement'!B217)</f>
        <v/>
      </c>
      <c r="C230" s="199" t="str">
        <f>IF('État de l''équipement'!C217="","",'État de l''équipement'!C217)</f>
        <v/>
      </c>
      <c r="D230" s="200"/>
      <c r="E230" s="200"/>
      <c r="F230" s="200"/>
      <c r="G230" s="200"/>
      <c r="H230" s="200"/>
      <c r="I230" s="200"/>
      <c r="J230" s="200"/>
      <c r="K230" s="200"/>
      <c r="L230" s="200"/>
      <c r="M230" s="200"/>
      <c r="N230" s="204" t="str">
        <f t="shared" si="21"/>
        <v/>
      </c>
      <c r="O230" s="207" t="str">
        <f t="shared" si="22"/>
        <v/>
      </c>
      <c r="P230" s="208" t="str">
        <f t="shared" si="19"/>
        <v/>
      </c>
      <c r="Q230" s="208" t="str">
        <f t="shared" si="20"/>
        <v/>
      </c>
      <c r="R230" s="208" t="str">
        <f t="shared" si="18"/>
        <v/>
      </c>
      <c r="S230" s="170"/>
      <c r="T230" s="170"/>
    </row>
    <row r="231" spans="2:20" ht="32.1" customHeight="1" x14ac:dyDescent="0.2">
      <c r="B231" s="220" t="str">
        <f>IF('État de l''équipement'!B218="","",'État de l''équipement'!B218)</f>
        <v/>
      </c>
      <c r="C231" s="199" t="str">
        <f>IF('État de l''équipement'!C218="","",'État de l''équipement'!C218)</f>
        <v/>
      </c>
      <c r="D231" s="200"/>
      <c r="E231" s="200"/>
      <c r="F231" s="200"/>
      <c r="G231" s="200"/>
      <c r="H231" s="200"/>
      <c r="I231" s="200"/>
      <c r="J231" s="200"/>
      <c r="K231" s="200"/>
      <c r="L231" s="200"/>
      <c r="M231" s="200"/>
      <c r="N231" s="204" t="str">
        <f t="shared" si="21"/>
        <v/>
      </c>
      <c r="O231" s="207" t="str">
        <f t="shared" si="22"/>
        <v/>
      </c>
      <c r="P231" s="208" t="str">
        <f t="shared" si="19"/>
        <v/>
      </c>
      <c r="Q231" s="208" t="str">
        <f t="shared" si="20"/>
        <v/>
      </c>
      <c r="R231" s="208" t="str">
        <f t="shared" si="18"/>
        <v/>
      </c>
      <c r="S231" s="170"/>
      <c r="T231" s="170"/>
    </row>
    <row r="232" spans="2:20" ht="32.1" customHeight="1" x14ac:dyDescent="0.2">
      <c r="B232" s="220" t="str">
        <f>IF('État de l''équipement'!B219="","",'État de l''équipement'!B219)</f>
        <v/>
      </c>
      <c r="C232" s="199" t="str">
        <f>IF('État de l''équipement'!C219="","",'État de l''équipement'!C219)</f>
        <v/>
      </c>
      <c r="D232" s="200"/>
      <c r="E232" s="200"/>
      <c r="F232" s="200"/>
      <c r="G232" s="200"/>
      <c r="H232" s="200"/>
      <c r="I232" s="200"/>
      <c r="J232" s="200"/>
      <c r="K232" s="200"/>
      <c r="L232" s="200"/>
      <c r="M232" s="200"/>
      <c r="N232" s="204" t="str">
        <f t="shared" si="21"/>
        <v/>
      </c>
      <c r="O232" s="207" t="str">
        <f t="shared" si="22"/>
        <v/>
      </c>
      <c r="P232" s="208" t="str">
        <f t="shared" si="19"/>
        <v/>
      </c>
      <c r="Q232" s="208" t="str">
        <f t="shared" si="20"/>
        <v/>
      </c>
      <c r="R232" s="208" t="str">
        <f t="shared" si="18"/>
        <v/>
      </c>
      <c r="S232" s="170"/>
      <c r="T232" s="170"/>
    </row>
    <row r="233" spans="2:20" ht="32.1" customHeight="1" x14ac:dyDescent="0.2">
      <c r="B233" s="220" t="str">
        <f>IF('État de l''équipement'!B220="","",'État de l''équipement'!B220)</f>
        <v/>
      </c>
      <c r="C233" s="199" t="str">
        <f>IF('État de l''équipement'!C220="","",'État de l''équipement'!C220)</f>
        <v/>
      </c>
      <c r="D233" s="200"/>
      <c r="E233" s="200"/>
      <c r="F233" s="200"/>
      <c r="G233" s="200"/>
      <c r="H233" s="200"/>
      <c r="I233" s="200"/>
      <c r="J233" s="200"/>
      <c r="K233" s="200"/>
      <c r="L233" s="200"/>
      <c r="M233" s="200"/>
      <c r="N233" s="204" t="str">
        <f t="shared" si="21"/>
        <v/>
      </c>
      <c r="O233" s="207" t="str">
        <f t="shared" si="22"/>
        <v/>
      </c>
      <c r="P233" s="208" t="str">
        <f t="shared" si="19"/>
        <v/>
      </c>
      <c r="Q233" s="208" t="str">
        <f t="shared" si="20"/>
        <v/>
      </c>
      <c r="R233" s="208" t="str">
        <f t="shared" si="18"/>
        <v/>
      </c>
      <c r="S233" s="170"/>
      <c r="T233" s="170"/>
    </row>
    <row r="234" spans="2:20" ht="32.1" customHeight="1" x14ac:dyDescent="0.2">
      <c r="B234" s="220" t="str">
        <f>IF('État de l''équipement'!B221="","",'État de l''équipement'!B221)</f>
        <v/>
      </c>
      <c r="C234" s="199" t="str">
        <f>IF('État de l''équipement'!C221="","",'État de l''équipement'!C221)</f>
        <v/>
      </c>
      <c r="D234" s="200"/>
      <c r="E234" s="200"/>
      <c r="F234" s="200"/>
      <c r="G234" s="200"/>
      <c r="H234" s="200"/>
      <c r="I234" s="200"/>
      <c r="J234" s="200"/>
      <c r="K234" s="200"/>
      <c r="L234" s="200"/>
      <c r="M234" s="200"/>
      <c r="N234" s="204" t="str">
        <f t="shared" si="21"/>
        <v/>
      </c>
      <c r="O234" s="207" t="str">
        <f t="shared" si="22"/>
        <v/>
      </c>
      <c r="P234" s="208" t="str">
        <f t="shared" si="19"/>
        <v/>
      </c>
      <c r="Q234" s="208" t="str">
        <f t="shared" si="20"/>
        <v/>
      </c>
      <c r="R234" s="208" t="str">
        <f t="shared" si="18"/>
        <v/>
      </c>
      <c r="S234" s="170"/>
      <c r="T234" s="170"/>
    </row>
    <row r="235" spans="2:20" ht="32.1" customHeight="1" x14ac:dyDescent="0.2">
      <c r="B235" s="220" t="str">
        <f>IF('État de l''équipement'!B222="","",'État de l''équipement'!B222)</f>
        <v/>
      </c>
      <c r="C235" s="199" t="str">
        <f>IF('État de l''équipement'!C222="","",'État de l''équipement'!C222)</f>
        <v/>
      </c>
      <c r="D235" s="200"/>
      <c r="E235" s="200"/>
      <c r="F235" s="200"/>
      <c r="G235" s="200"/>
      <c r="H235" s="200"/>
      <c r="I235" s="200"/>
      <c r="J235" s="200"/>
      <c r="K235" s="200"/>
      <c r="L235" s="200"/>
      <c r="M235" s="200"/>
      <c r="N235" s="204" t="str">
        <f t="shared" si="21"/>
        <v/>
      </c>
      <c r="O235" s="207" t="str">
        <f t="shared" si="22"/>
        <v/>
      </c>
      <c r="P235" s="208" t="str">
        <f t="shared" si="19"/>
        <v/>
      </c>
      <c r="Q235" s="208" t="str">
        <f t="shared" si="20"/>
        <v/>
      </c>
      <c r="R235" s="208" t="str">
        <f t="shared" si="18"/>
        <v/>
      </c>
      <c r="S235" s="170"/>
      <c r="T235" s="170"/>
    </row>
    <row r="236" spans="2:20" ht="32.1" customHeight="1" x14ac:dyDescent="0.2">
      <c r="B236" s="220" t="str">
        <f>IF('État de l''équipement'!B223="","",'État de l''équipement'!B223)</f>
        <v/>
      </c>
      <c r="C236" s="199" t="str">
        <f>IF('État de l''équipement'!C223="","",'État de l''équipement'!C223)</f>
        <v/>
      </c>
      <c r="D236" s="200"/>
      <c r="E236" s="200"/>
      <c r="F236" s="200"/>
      <c r="G236" s="200"/>
      <c r="H236" s="200"/>
      <c r="I236" s="200"/>
      <c r="J236" s="200"/>
      <c r="K236" s="200"/>
      <c r="L236" s="200"/>
      <c r="M236" s="200"/>
      <c r="N236" s="204" t="str">
        <f t="shared" si="21"/>
        <v/>
      </c>
      <c r="O236" s="207" t="str">
        <f t="shared" si="22"/>
        <v/>
      </c>
      <c r="P236" s="208" t="str">
        <f t="shared" si="19"/>
        <v/>
      </c>
      <c r="Q236" s="208" t="str">
        <f t="shared" si="20"/>
        <v/>
      </c>
      <c r="R236" s="208" t="str">
        <f t="shared" si="18"/>
        <v/>
      </c>
      <c r="S236" s="170"/>
      <c r="T236" s="170"/>
    </row>
    <row r="237" spans="2:20" ht="32.1" customHeight="1" x14ac:dyDescent="0.2">
      <c r="B237" s="220" t="str">
        <f>IF('État de l''équipement'!B224="","",'État de l''équipement'!B224)</f>
        <v/>
      </c>
      <c r="C237" s="199" t="str">
        <f>IF('État de l''équipement'!C224="","",'État de l''équipement'!C224)</f>
        <v/>
      </c>
      <c r="D237" s="200"/>
      <c r="E237" s="200"/>
      <c r="F237" s="200"/>
      <c r="G237" s="200"/>
      <c r="H237" s="200"/>
      <c r="I237" s="200"/>
      <c r="J237" s="200"/>
      <c r="K237" s="200"/>
      <c r="L237" s="200"/>
      <c r="M237" s="200"/>
      <c r="N237" s="204" t="str">
        <f t="shared" si="21"/>
        <v/>
      </c>
      <c r="O237" s="207" t="str">
        <f t="shared" si="22"/>
        <v/>
      </c>
      <c r="P237" s="208" t="str">
        <f t="shared" si="19"/>
        <v/>
      </c>
      <c r="Q237" s="208" t="str">
        <f t="shared" si="20"/>
        <v/>
      </c>
      <c r="R237" s="208" t="str">
        <f t="shared" si="18"/>
        <v/>
      </c>
      <c r="S237" s="170"/>
      <c r="T237" s="170"/>
    </row>
    <row r="238" spans="2:20" ht="32.1" customHeight="1" x14ac:dyDescent="0.2">
      <c r="B238" s="220" t="str">
        <f>IF('État de l''équipement'!B225="","",'État de l''équipement'!B225)</f>
        <v/>
      </c>
      <c r="C238" s="199" t="str">
        <f>IF('État de l''équipement'!C225="","",'État de l''équipement'!C225)</f>
        <v/>
      </c>
      <c r="D238" s="200"/>
      <c r="E238" s="200"/>
      <c r="F238" s="200"/>
      <c r="G238" s="200"/>
      <c r="H238" s="200"/>
      <c r="I238" s="200"/>
      <c r="J238" s="200"/>
      <c r="K238" s="200"/>
      <c r="L238" s="200"/>
      <c r="M238" s="200"/>
      <c r="N238" s="204" t="str">
        <f t="shared" si="21"/>
        <v/>
      </c>
      <c r="O238" s="207" t="str">
        <f t="shared" si="22"/>
        <v/>
      </c>
      <c r="P238" s="208" t="str">
        <f t="shared" si="19"/>
        <v/>
      </c>
      <c r="Q238" s="208" t="str">
        <f t="shared" si="20"/>
        <v/>
      </c>
      <c r="R238" s="208" t="str">
        <f t="shared" si="18"/>
        <v/>
      </c>
      <c r="S238" s="170"/>
      <c r="T238" s="170"/>
    </row>
    <row r="239" spans="2:20" ht="32.1" customHeight="1" x14ac:dyDescent="0.2">
      <c r="B239" s="220" t="str">
        <f>IF('État de l''équipement'!B226="","",'État de l''équipement'!B226)</f>
        <v/>
      </c>
      <c r="C239" s="199" t="str">
        <f>IF('État de l''équipement'!C226="","",'État de l''équipement'!C226)</f>
        <v/>
      </c>
      <c r="D239" s="200"/>
      <c r="E239" s="200"/>
      <c r="F239" s="200"/>
      <c r="G239" s="200"/>
      <c r="H239" s="200"/>
      <c r="I239" s="200"/>
      <c r="J239" s="200"/>
      <c r="K239" s="200"/>
      <c r="L239" s="200"/>
      <c r="M239" s="200"/>
      <c r="N239" s="204" t="str">
        <f t="shared" si="21"/>
        <v/>
      </c>
      <c r="O239" s="207" t="str">
        <f t="shared" si="22"/>
        <v/>
      </c>
      <c r="P239" s="208" t="str">
        <f t="shared" si="19"/>
        <v/>
      </c>
      <c r="Q239" s="208" t="str">
        <f t="shared" si="20"/>
        <v/>
      </c>
      <c r="R239" s="208" t="str">
        <f t="shared" si="18"/>
        <v/>
      </c>
      <c r="S239" s="170"/>
      <c r="T239" s="170"/>
    </row>
    <row r="240" spans="2:20" ht="32.1" customHeight="1" x14ac:dyDescent="0.2">
      <c r="B240" s="220" t="str">
        <f>IF('État de l''équipement'!B227="","",'État de l''équipement'!B227)</f>
        <v/>
      </c>
      <c r="C240" s="199" t="str">
        <f>IF('État de l''équipement'!C227="","",'État de l''équipement'!C227)</f>
        <v/>
      </c>
      <c r="D240" s="200"/>
      <c r="E240" s="200"/>
      <c r="F240" s="200"/>
      <c r="G240" s="200"/>
      <c r="H240" s="200"/>
      <c r="I240" s="200"/>
      <c r="J240" s="200"/>
      <c r="K240" s="200"/>
      <c r="L240" s="200"/>
      <c r="M240" s="200"/>
      <c r="N240" s="204" t="str">
        <f t="shared" si="21"/>
        <v/>
      </c>
      <c r="O240" s="207" t="str">
        <f t="shared" si="22"/>
        <v/>
      </c>
      <c r="P240" s="208" t="str">
        <f t="shared" si="19"/>
        <v/>
      </c>
      <c r="Q240" s="208" t="str">
        <f t="shared" si="20"/>
        <v/>
      </c>
      <c r="R240" s="208" t="str">
        <f t="shared" si="18"/>
        <v/>
      </c>
      <c r="S240" s="170"/>
      <c r="T240" s="170"/>
    </row>
    <row r="241" spans="2:20" ht="32.1" customHeight="1" x14ac:dyDescent="0.2">
      <c r="B241" s="220" t="str">
        <f>IF('État de l''équipement'!B228="","",'État de l''équipement'!B228)</f>
        <v/>
      </c>
      <c r="C241" s="199" t="str">
        <f>IF('État de l''équipement'!C228="","",'État de l''équipement'!C228)</f>
        <v/>
      </c>
      <c r="D241" s="200"/>
      <c r="E241" s="200"/>
      <c r="F241" s="200"/>
      <c r="G241" s="200"/>
      <c r="H241" s="200"/>
      <c r="I241" s="200"/>
      <c r="J241" s="200"/>
      <c r="K241" s="200"/>
      <c r="L241" s="200"/>
      <c r="M241" s="200"/>
      <c r="N241" s="204" t="str">
        <f t="shared" si="21"/>
        <v/>
      </c>
      <c r="O241" s="207" t="str">
        <f t="shared" si="22"/>
        <v/>
      </c>
      <c r="P241" s="208" t="str">
        <f t="shared" si="19"/>
        <v/>
      </c>
      <c r="Q241" s="208" t="str">
        <f t="shared" si="20"/>
        <v/>
      </c>
      <c r="R241" s="208" t="str">
        <f t="shared" si="18"/>
        <v/>
      </c>
      <c r="S241" s="170"/>
      <c r="T241" s="170"/>
    </row>
    <row r="242" spans="2:20" ht="32.1" customHeight="1" x14ac:dyDescent="0.2">
      <c r="B242" s="220" t="str">
        <f>IF('État de l''équipement'!B229="","",'État de l''équipement'!B229)</f>
        <v/>
      </c>
      <c r="C242" s="199" t="str">
        <f>IF('État de l''équipement'!C229="","",'État de l''équipement'!C229)</f>
        <v/>
      </c>
      <c r="D242" s="200"/>
      <c r="E242" s="200"/>
      <c r="F242" s="200"/>
      <c r="G242" s="200"/>
      <c r="H242" s="200"/>
      <c r="I242" s="200"/>
      <c r="J242" s="200"/>
      <c r="K242" s="200"/>
      <c r="L242" s="200"/>
      <c r="M242" s="200"/>
      <c r="N242" s="204" t="str">
        <f t="shared" si="21"/>
        <v/>
      </c>
      <c r="O242" s="207" t="str">
        <f t="shared" si="22"/>
        <v/>
      </c>
      <c r="P242" s="208" t="str">
        <f t="shared" si="19"/>
        <v/>
      </c>
      <c r="Q242" s="208" t="str">
        <f t="shared" si="20"/>
        <v/>
      </c>
      <c r="R242" s="208" t="str">
        <f t="shared" si="18"/>
        <v/>
      </c>
      <c r="S242" s="170"/>
      <c r="T242" s="170"/>
    </row>
    <row r="243" spans="2:20" ht="32.1" customHeight="1" x14ac:dyDescent="0.2">
      <c r="B243" s="220" t="str">
        <f>IF('État de l''équipement'!B230="","",'État de l''équipement'!B230)</f>
        <v/>
      </c>
      <c r="C243" s="199" t="str">
        <f>IF('État de l''équipement'!C230="","",'État de l''équipement'!C230)</f>
        <v/>
      </c>
      <c r="D243" s="200"/>
      <c r="E243" s="200"/>
      <c r="F243" s="200"/>
      <c r="G243" s="200"/>
      <c r="H243" s="200"/>
      <c r="I243" s="200"/>
      <c r="J243" s="200"/>
      <c r="K243" s="200"/>
      <c r="L243" s="200"/>
      <c r="M243" s="200"/>
      <c r="N243" s="204" t="str">
        <f t="shared" si="21"/>
        <v/>
      </c>
      <c r="O243" s="207" t="str">
        <f t="shared" si="22"/>
        <v/>
      </c>
      <c r="P243" s="208" t="str">
        <f t="shared" si="19"/>
        <v/>
      </c>
      <c r="Q243" s="208" t="str">
        <f t="shared" si="20"/>
        <v/>
      </c>
      <c r="R243" s="208" t="str">
        <f t="shared" si="18"/>
        <v/>
      </c>
      <c r="S243" s="170"/>
      <c r="T243" s="170"/>
    </row>
    <row r="244" spans="2:20" ht="32.1" customHeight="1" x14ac:dyDescent="0.2">
      <c r="B244" s="220" t="str">
        <f>IF('État de l''équipement'!B231="","",'État de l''équipement'!B231)</f>
        <v/>
      </c>
      <c r="C244" s="199" t="str">
        <f>IF('État de l''équipement'!C231="","",'État de l''équipement'!C231)</f>
        <v/>
      </c>
      <c r="D244" s="200"/>
      <c r="E244" s="200"/>
      <c r="F244" s="200"/>
      <c r="G244" s="200"/>
      <c r="H244" s="200"/>
      <c r="I244" s="200"/>
      <c r="J244" s="200"/>
      <c r="K244" s="200"/>
      <c r="L244" s="200"/>
      <c r="M244" s="200"/>
      <c r="N244" s="204" t="str">
        <f t="shared" si="21"/>
        <v/>
      </c>
      <c r="O244" s="207" t="str">
        <f t="shared" si="22"/>
        <v/>
      </c>
      <c r="P244" s="208" t="str">
        <f t="shared" si="19"/>
        <v/>
      </c>
      <c r="Q244" s="208" t="str">
        <f t="shared" si="20"/>
        <v/>
      </c>
      <c r="R244" s="208" t="str">
        <f t="shared" si="18"/>
        <v/>
      </c>
      <c r="S244" s="170"/>
      <c r="T244" s="170"/>
    </row>
    <row r="245" spans="2:20" ht="32.1" customHeight="1" x14ac:dyDescent="0.2">
      <c r="B245" s="220" t="str">
        <f>IF('État de l''équipement'!B232="","",'État de l''équipement'!B232)</f>
        <v/>
      </c>
      <c r="C245" s="199" t="str">
        <f>IF('État de l''équipement'!C232="","",'État de l''équipement'!C232)</f>
        <v/>
      </c>
      <c r="D245" s="200"/>
      <c r="E245" s="200"/>
      <c r="F245" s="200"/>
      <c r="G245" s="200"/>
      <c r="H245" s="200"/>
      <c r="I245" s="200"/>
      <c r="J245" s="200"/>
      <c r="K245" s="200"/>
      <c r="L245" s="200"/>
      <c r="M245" s="200"/>
      <c r="N245" s="204" t="str">
        <f t="shared" si="21"/>
        <v/>
      </c>
      <c r="O245" s="207" t="str">
        <f t="shared" si="22"/>
        <v/>
      </c>
      <c r="P245" s="208" t="str">
        <f t="shared" si="19"/>
        <v/>
      </c>
      <c r="Q245" s="208" t="str">
        <f t="shared" si="20"/>
        <v/>
      </c>
      <c r="R245" s="208" t="str">
        <f t="shared" si="18"/>
        <v/>
      </c>
      <c r="S245" s="170"/>
      <c r="T245" s="170"/>
    </row>
    <row r="246" spans="2:20" ht="32.1" customHeight="1" x14ac:dyDescent="0.2">
      <c r="B246" s="220" t="str">
        <f>IF('État de l''équipement'!B233="","",'État de l''équipement'!B233)</f>
        <v/>
      </c>
      <c r="C246" s="199" t="str">
        <f>IF('État de l''équipement'!C233="","",'État de l''équipement'!C233)</f>
        <v/>
      </c>
      <c r="D246" s="200"/>
      <c r="E246" s="200"/>
      <c r="F246" s="200"/>
      <c r="G246" s="200"/>
      <c r="H246" s="200"/>
      <c r="I246" s="200"/>
      <c r="J246" s="200"/>
      <c r="K246" s="200"/>
      <c r="L246" s="200"/>
      <c r="M246" s="200"/>
      <c r="N246" s="204" t="str">
        <f t="shared" si="21"/>
        <v/>
      </c>
      <c r="O246" s="207" t="str">
        <f t="shared" si="22"/>
        <v/>
      </c>
      <c r="P246" s="208" t="str">
        <f t="shared" si="19"/>
        <v/>
      </c>
      <c r="Q246" s="208" t="str">
        <f t="shared" si="20"/>
        <v/>
      </c>
      <c r="R246" s="208" t="str">
        <f t="shared" si="18"/>
        <v/>
      </c>
      <c r="S246" s="170"/>
      <c r="T246" s="170"/>
    </row>
    <row r="247" spans="2:20" ht="32.1" customHeight="1" x14ac:dyDescent="0.2">
      <c r="B247" s="220" t="str">
        <f>IF('État de l''équipement'!B234="","",'État de l''équipement'!B234)</f>
        <v/>
      </c>
      <c r="C247" s="199" t="str">
        <f>IF('État de l''équipement'!C234="","",'État de l''équipement'!C234)</f>
        <v/>
      </c>
      <c r="D247" s="200"/>
      <c r="E247" s="200"/>
      <c r="F247" s="200"/>
      <c r="G247" s="200"/>
      <c r="H247" s="200"/>
      <c r="I247" s="200"/>
      <c r="J247" s="200"/>
      <c r="K247" s="200"/>
      <c r="L247" s="200"/>
      <c r="M247" s="200"/>
      <c r="N247" s="204" t="str">
        <f t="shared" si="21"/>
        <v/>
      </c>
      <c r="O247" s="207" t="str">
        <f t="shared" si="22"/>
        <v/>
      </c>
      <c r="P247" s="208" t="str">
        <f t="shared" si="19"/>
        <v/>
      </c>
      <c r="Q247" s="208" t="str">
        <f t="shared" si="20"/>
        <v/>
      </c>
      <c r="R247" s="208" t="str">
        <f>IF(G247="","",AVERAGE(E247,G247,I247,K247,M247))</f>
        <v/>
      </c>
      <c r="S247" s="170"/>
      <c r="T247" s="170"/>
    </row>
    <row r="248" spans="2:20" ht="32.1" customHeight="1" x14ac:dyDescent="0.2">
      <c r="B248" s="220" t="str">
        <f>IF('État de l''équipement'!B235="","",'État de l''équipement'!B235)</f>
        <v/>
      </c>
      <c r="C248" s="199" t="str">
        <f>IF('État de l''équipement'!C235="","",'État de l''équipement'!C235)</f>
        <v/>
      </c>
      <c r="D248" s="200"/>
      <c r="E248" s="200"/>
      <c r="F248" s="200"/>
      <c r="G248" s="200"/>
      <c r="H248" s="200"/>
      <c r="I248" s="200"/>
      <c r="J248" s="200"/>
      <c r="K248" s="200"/>
      <c r="L248" s="200"/>
      <c r="M248" s="200"/>
      <c r="N248" s="204" t="str">
        <f t="shared" si="21"/>
        <v/>
      </c>
      <c r="O248" s="207" t="str">
        <f t="shared" si="22"/>
        <v/>
      </c>
      <c r="P248" s="208" t="str">
        <f t="shared" si="19"/>
        <v/>
      </c>
      <c r="Q248" s="208" t="str">
        <f t="shared" si="20"/>
        <v/>
      </c>
      <c r="R248" s="208" t="str">
        <f>IF(G248="","",AVERAGE(E248,G248,I248,K248,M248))</f>
        <v/>
      </c>
      <c r="S248" s="170"/>
      <c r="T248" s="170"/>
    </row>
    <row r="249" spans="2:20" ht="32.1" customHeight="1" x14ac:dyDescent="0.2">
      <c r="B249" s="220" t="str">
        <f>IF('État de l''équipement'!B236="","",'État de l''équipement'!B236)</f>
        <v/>
      </c>
      <c r="C249" s="199" t="str">
        <f>IF('État de l''équipement'!C236="","",'État de l''équipement'!C236)</f>
        <v/>
      </c>
      <c r="D249" s="200"/>
      <c r="E249" s="200"/>
      <c r="F249" s="200"/>
      <c r="G249" s="200"/>
      <c r="H249" s="200"/>
      <c r="I249" s="200"/>
      <c r="J249" s="200"/>
      <c r="K249" s="200"/>
      <c r="L249" s="200"/>
      <c r="M249" s="200"/>
      <c r="N249" s="204" t="str">
        <f t="shared" si="21"/>
        <v/>
      </c>
      <c r="O249" s="207" t="str">
        <f t="shared" si="22"/>
        <v/>
      </c>
      <c r="P249" s="208" t="str">
        <f t="shared" si="19"/>
        <v/>
      </c>
      <c r="Q249" s="208" t="str">
        <f t="shared" si="20"/>
        <v/>
      </c>
      <c r="R249" s="208" t="str">
        <f t="shared" ref="R249:R277" si="23">IF(G249="","",AVERAGE(E249,G249,I249,K249,M249))</f>
        <v/>
      </c>
      <c r="S249" s="170"/>
      <c r="T249" s="170"/>
    </row>
    <row r="250" spans="2:20" ht="32.1" customHeight="1" x14ac:dyDescent="0.2">
      <c r="B250" s="220" t="str">
        <f>IF('État de l''équipement'!B237="","",'État de l''équipement'!B237)</f>
        <v/>
      </c>
      <c r="C250" s="199" t="str">
        <f>IF('État de l''équipement'!C237="","",'État de l''équipement'!C237)</f>
        <v/>
      </c>
      <c r="D250" s="200"/>
      <c r="E250" s="200"/>
      <c r="F250" s="200"/>
      <c r="G250" s="200"/>
      <c r="H250" s="200"/>
      <c r="I250" s="200"/>
      <c r="J250" s="200"/>
      <c r="K250" s="200"/>
      <c r="L250" s="200"/>
      <c r="M250" s="200"/>
      <c r="N250" s="204" t="str">
        <f t="shared" si="21"/>
        <v/>
      </c>
      <c r="O250" s="207" t="str">
        <f t="shared" si="22"/>
        <v/>
      </c>
      <c r="P250" s="208" t="str">
        <f t="shared" si="19"/>
        <v/>
      </c>
      <c r="Q250" s="208" t="str">
        <f t="shared" si="20"/>
        <v/>
      </c>
      <c r="R250" s="208" t="str">
        <f t="shared" si="23"/>
        <v/>
      </c>
      <c r="S250" s="170"/>
      <c r="T250" s="170"/>
    </row>
    <row r="251" spans="2:20" ht="32.1" customHeight="1" x14ac:dyDescent="0.2">
      <c r="B251" s="220" t="str">
        <f>IF('État de l''équipement'!B238="","",'État de l''équipement'!B238)</f>
        <v/>
      </c>
      <c r="C251" s="199" t="str">
        <f>IF('État de l''équipement'!C238="","",'État de l''équipement'!C238)</f>
        <v/>
      </c>
      <c r="D251" s="200"/>
      <c r="E251" s="200"/>
      <c r="F251" s="200"/>
      <c r="G251" s="200"/>
      <c r="H251" s="200"/>
      <c r="I251" s="200"/>
      <c r="J251" s="200"/>
      <c r="K251" s="200"/>
      <c r="L251" s="200"/>
      <c r="M251" s="200"/>
      <c r="N251" s="204" t="str">
        <f t="shared" si="21"/>
        <v/>
      </c>
      <c r="O251" s="207" t="str">
        <f t="shared" si="22"/>
        <v/>
      </c>
      <c r="P251" s="208" t="str">
        <f t="shared" si="19"/>
        <v/>
      </c>
      <c r="Q251" s="208" t="str">
        <f t="shared" si="20"/>
        <v/>
      </c>
      <c r="R251" s="208" t="str">
        <f t="shared" si="23"/>
        <v/>
      </c>
      <c r="S251" s="170"/>
      <c r="T251" s="170"/>
    </row>
    <row r="252" spans="2:20" ht="32.1" customHeight="1" x14ac:dyDescent="0.2">
      <c r="B252" s="220" t="str">
        <f>IF('État de l''équipement'!B239="","",'État de l''équipement'!B239)</f>
        <v/>
      </c>
      <c r="C252" s="199" t="str">
        <f>IF('État de l''équipement'!C239="","",'État de l''équipement'!C239)</f>
        <v/>
      </c>
      <c r="D252" s="200"/>
      <c r="E252" s="200"/>
      <c r="F252" s="200"/>
      <c r="G252" s="200"/>
      <c r="H252" s="200"/>
      <c r="I252" s="200"/>
      <c r="J252" s="200"/>
      <c r="K252" s="200"/>
      <c r="L252" s="200"/>
      <c r="M252" s="200"/>
      <c r="N252" s="204" t="str">
        <f t="shared" si="21"/>
        <v/>
      </c>
      <c r="O252" s="207" t="str">
        <f t="shared" si="22"/>
        <v/>
      </c>
      <c r="P252" s="208" t="str">
        <f t="shared" si="19"/>
        <v/>
      </c>
      <c r="Q252" s="208" t="str">
        <f t="shared" si="20"/>
        <v/>
      </c>
      <c r="R252" s="208" t="str">
        <f t="shared" si="23"/>
        <v/>
      </c>
      <c r="S252" s="170"/>
      <c r="T252" s="170"/>
    </row>
    <row r="253" spans="2:20" ht="32.1" customHeight="1" x14ac:dyDescent="0.2">
      <c r="B253" s="220" t="str">
        <f>IF('État de l''équipement'!B240="","",'État de l''équipement'!B240)</f>
        <v/>
      </c>
      <c r="C253" s="199" t="str">
        <f>IF('État de l''équipement'!C240="","",'État de l''équipement'!C240)</f>
        <v/>
      </c>
      <c r="D253" s="200"/>
      <c r="E253" s="200"/>
      <c r="F253" s="200"/>
      <c r="G253" s="200"/>
      <c r="H253" s="200"/>
      <c r="I253" s="200"/>
      <c r="J253" s="200"/>
      <c r="K253" s="200"/>
      <c r="L253" s="200"/>
      <c r="M253" s="200"/>
      <c r="N253" s="204" t="str">
        <f t="shared" si="21"/>
        <v/>
      </c>
      <c r="O253" s="207" t="str">
        <f t="shared" si="22"/>
        <v/>
      </c>
      <c r="P253" s="208" t="str">
        <f t="shared" si="19"/>
        <v/>
      </c>
      <c r="Q253" s="208" t="str">
        <f t="shared" si="20"/>
        <v/>
      </c>
      <c r="R253" s="208" t="str">
        <f t="shared" si="23"/>
        <v/>
      </c>
      <c r="S253" s="170"/>
      <c r="T253" s="170"/>
    </row>
    <row r="254" spans="2:20" ht="32.1" customHeight="1" x14ac:dyDescent="0.2">
      <c r="B254" s="220" t="str">
        <f>IF('État de l''équipement'!B241="","",'État de l''équipement'!B241)</f>
        <v/>
      </c>
      <c r="C254" s="199" t="str">
        <f>IF('État de l''équipement'!C241="","",'État de l''équipement'!C241)</f>
        <v/>
      </c>
      <c r="D254" s="200"/>
      <c r="E254" s="200"/>
      <c r="F254" s="200"/>
      <c r="G254" s="200"/>
      <c r="H254" s="200"/>
      <c r="I254" s="200"/>
      <c r="J254" s="200"/>
      <c r="K254" s="200"/>
      <c r="L254" s="200"/>
      <c r="M254" s="200"/>
      <c r="N254" s="204" t="str">
        <f t="shared" si="21"/>
        <v/>
      </c>
      <c r="O254" s="207" t="str">
        <f t="shared" si="22"/>
        <v/>
      </c>
      <c r="P254" s="208" t="str">
        <f t="shared" si="19"/>
        <v/>
      </c>
      <c r="Q254" s="208" t="str">
        <f t="shared" si="20"/>
        <v/>
      </c>
      <c r="R254" s="208" t="str">
        <f t="shared" si="23"/>
        <v/>
      </c>
      <c r="S254" s="170"/>
      <c r="T254" s="170"/>
    </row>
    <row r="255" spans="2:20" ht="32.1" customHeight="1" x14ac:dyDescent="0.2">
      <c r="B255" s="220" t="str">
        <f>IF('État de l''équipement'!B242="","",'État de l''équipement'!B242)</f>
        <v/>
      </c>
      <c r="C255" s="199" t="str">
        <f>IF('État de l''équipement'!C242="","",'État de l''équipement'!C242)</f>
        <v/>
      </c>
      <c r="D255" s="200"/>
      <c r="E255" s="200"/>
      <c r="F255" s="200"/>
      <c r="G255" s="200"/>
      <c r="H255" s="200"/>
      <c r="I255" s="200"/>
      <c r="J255" s="200"/>
      <c r="K255" s="200"/>
      <c r="L255" s="200"/>
      <c r="M255" s="200"/>
      <c r="N255" s="204" t="str">
        <f t="shared" si="21"/>
        <v/>
      </c>
      <c r="O255" s="207" t="str">
        <f t="shared" si="22"/>
        <v/>
      </c>
      <c r="P255" s="208" t="str">
        <f t="shared" si="19"/>
        <v/>
      </c>
      <c r="Q255" s="208" t="str">
        <f t="shared" si="20"/>
        <v/>
      </c>
      <c r="R255" s="208" t="str">
        <f t="shared" si="23"/>
        <v/>
      </c>
      <c r="S255" s="170"/>
      <c r="T255" s="170"/>
    </row>
    <row r="256" spans="2:20" ht="32.1" customHeight="1" x14ac:dyDescent="0.2">
      <c r="B256" s="220" t="str">
        <f>IF('État de l''équipement'!B243="","",'État de l''équipement'!B243)</f>
        <v/>
      </c>
      <c r="C256" s="199" t="str">
        <f>IF('État de l''équipement'!C243="","",'État de l''équipement'!C243)</f>
        <v/>
      </c>
      <c r="D256" s="200"/>
      <c r="E256" s="200"/>
      <c r="F256" s="200"/>
      <c r="G256" s="200"/>
      <c r="H256" s="200"/>
      <c r="I256" s="200"/>
      <c r="J256" s="200"/>
      <c r="K256" s="200"/>
      <c r="L256" s="200"/>
      <c r="M256" s="200"/>
      <c r="N256" s="204" t="str">
        <f t="shared" si="21"/>
        <v/>
      </c>
      <c r="O256" s="207" t="str">
        <f t="shared" si="22"/>
        <v/>
      </c>
      <c r="P256" s="208" t="str">
        <f t="shared" si="19"/>
        <v/>
      </c>
      <c r="Q256" s="208" t="str">
        <f t="shared" si="20"/>
        <v/>
      </c>
      <c r="R256" s="208" t="str">
        <f t="shared" si="23"/>
        <v/>
      </c>
      <c r="S256" s="170"/>
      <c r="T256" s="170"/>
    </row>
    <row r="257" spans="2:20" ht="32.1" customHeight="1" x14ac:dyDescent="0.2">
      <c r="B257" s="220" t="str">
        <f>IF('État de l''équipement'!B244="","",'État de l''équipement'!B244)</f>
        <v/>
      </c>
      <c r="C257" s="199" t="str">
        <f>IF('État de l''équipement'!C244="","",'État de l''équipement'!C244)</f>
        <v/>
      </c>
      <c r="D257" s="200"/>
      <c r="E257" s="200"/>
      <c r="F257" s="200"/>
      <c r="G257" s="200"/>
      <c r="H257" s="200"/>
      <c r="I257" s="200"/>
      <c r="J257" s="200"/>
      <c r="K257" s="200"/>
      <c r="L257" s="200"/>
      <c r="M257" s="200"/>
      <c r="N257" s="204" t="str">
        <f t="shared" si="21"/>
        <v/>
      </c>
      <c r="O257" s="207" t="str">
        <f t="shared" si="22"/>
        <v/>
      </c>
      <c r="P257" s="208" t="str">
        <f t="shared" si="19"/>
        <v/>
      </c>
      <c r="Q257" s="208" t="str">
        <f t="shared" si="20"/>
        <v/>
      </c>
      <c r="R257" s="208" t="str">
        <f t="shared" si="23"/>
        <v/>
      </c>
      <c r="S257" s="170"/>
      <c r="T257" s="170"/>
    </row>
    <row r="258" spans="2:20" ht="32.1" customHeight="1" x14ac:dyDescent="0.2">
      <c r="B258" s="220" t="str">
        <f>IF('État de l''équipement'!B245="","",'État de l''équipement'!B245)</f>
        <v/>
      </c>
      <c r="C258" s="199" t="str">
        <f>IF('État de l''équipement'!C245="","",'État de l''équipement'!C245)</f>
        <v/>
      </c>
      <c r="D258" s="200"/>
      <c r="E258" s="200"/>
      <c r="F258" s="200"/>
      <c r="G258" s="200"/>
      <c r="H258" s="200"/>
      <c r="I258" s="200"/>
      <c r="J258" s="200"/>
      <c r="K258" s="200"/>
      <c r="L258" s="200"/>
      <c r="M258" s="200"/>
      <c r="N258" s="204" t="str">
        <f t="shared" si="21"/>
        <v/>
      </c>
      <c r="O258" s="207" t="str">
        <f t="shared" si="22"/>
        <v/>
      </c>
      <c r="P258" s="208" t="str">
        <f t="shared" si="19"/>
        <v/>
      </c>
      <c r="Q258" s="208" t="str">
        <f t="shared" si="20"/>
        <v/>
      </c>
      <c r="R258" s="208" t="str">
        <f t="shared" si="23"/>
        <v/>
      </c>
      <c r="S258" s="170"/>
      <c r="T258" s="170"/>
    </row>
    <row r="259" spans="2:20" ht="32.1" customHeight="1" x14ac:dyDescent="0.2">
      <c r="B259" s="220" t="str">
        <f>IF('État de l''équipement'!B246="","",'État de l''équipement'!B246)</f>
        <v/>
      </c>
      <c r="C259" s="199" t="str">
        <f>IF('État de l''équipement'!C246="","",'État de l''équipement'!C246)</f>
        <v/>
      </c>
      <c r="D259" s="200"/>
      <c r="E259" s="200"/>
      <c r="F259" s="200"/>
      <c r="G259" s="200"/>
      <c r="H259" s="200"/>
      <c r="I259" s="200"/>
      <c r="J259" s="200"/>
      <c r="K259" s="200"/>
      <c r="L259" s="200"/>
      <c r="M259" s="200"/>
      <c r="N259" s="204" t="str">
        <f t="shared" si="21"/>
        <v/>
      </c>
      <c r="O259" s="207" t="str">
        <f t="shared" si="22"/>
        <v/>
      </c>
      <c r="P259" s="208" t="str">
        <f t="shared" si="19"/>
        <v/>
      </c>
      <c r="Q259" s="208" t="str">
        <f t="shared" si="20"/>
        <v/>
      </c>
      <c r="R259" s="208" t="str">
        <f t="shared" si="23"/>
        <v/>
      </c>
      <c r="S259" s="170"/>
      <c r="T259" s="170"/>
    </row>
    <row r="260" spans="2:20" ht="32.1" customHeight="1" x14ac:dyDescent="0.2">
      <c r="B260" s="220" t="str">
        <f>IF('État de l''équipement'!B247="","",'État de l''équipement'!B247)</f>
        <v/>
      </c>
      <c r="C260" s="199" t="str">
        <f>IF('État de l''équipement'!C247="","",'État de l''équipement'!C247)</f>
        <v/>
      </c>
      <c r="D260" s="200"/>
      <c r="E260" s="200"/>
      <c r="F260" s="200"/>
      <c r="G260" s="200"/>
      <c r="H260" s="200"/>
      <c r="I260" s="200"/>
      <c r="J260" s="200"/>
      <c r="K260" s="200"/>
      <c r="L260" s="200"/>
      <c r="M260" s="200"/>
      <c r="N260" s="204" t="str">
        <f t="shared" si="21"/>
        <v/>
      </c>
      <c r="O260" s="207" t="str">
        <f t="shared" si="22"/>
        <v/>
      </c>
      <c r="P260" s="208" t="str">
        <f t="shared" si="19"/>
        <v/>
      </c>
      <c r="Q260" s="208" t="str">
        <f t="shared" si="20"/>
        <v/>
      </c>
      <c r="R260" s="208" t="str">
        <f t="shared" si="23"/>
        <v/>
      </c>
      <c r="S260" s="170"/>
      <c r="T260" s="170"/>
    </row>
    <row r="261" spans="2:20" ht="32.1" customHeight="1" x14ac:dyDescent="0.2">
      <c r="B261" s="220" t="str">
        <f>IF('État de l''équipement'!B248="","",'État de l''équipement'!B248)</f>
        <v/>
      </c>
      <c r="C261" s="199" t="str">
        <f>IF('État de l''équipement'!C248="","",'État de l''équipement'!C248)</f>
        <v/>
      </c>
      <c r="D261" s="200"/>
      <c r="E261" s="200"/>
      <c r="F261" s="200"/>
      <c r="G261" s="200"/>
      <c r="H261" s="200"/>
      <c r="I261" s="200"/>
      <c r="J261" s="200"/>
      <c r="K261" s="200"/>
      <c r="L261" s="200"/>
      <c r="M261" s="200"/>
      <c r="N261" s="204" t="str">
        <f t="shared" si="21"/>
        <v/>
      </c>
      <c r="O261" s="207" t="str">
        <f t="shared" si="22"/>
        <v/>
      </c>
      <c r="P261" s="208" t="str">
        <f t="shared" si="19"/>
        <v/>
      </c>
      <c r="Q261" s="208" t="str">
        <f t="shared" si="20"/>
        <v/>
      </c>
      <c r="R261" s="208" t="str">
        <f t="shared" si="23"/>
        <v/>
      </c>
      <c r="S261" s="170"/>
      <c r="T261" s="170"/>
    </row>
    <row r="262" spans="2:20" ht="32.1" customHeight="1" x14ac:dyDescent="0.2">
      <c r="B262" s="220" t="str">
        <f>IF('État de l''équipement'!B249="","",'État de l''équipement'!B249)</f>
        <v/>
      </c>
      <c r="C262" s="199" t="str">
        <f>IF('État de l''équipement'!C249="","",'État de l''équipement'!C249)</f>
        <v/>
      </c>
      <c r="D262" s="200"/>
      <c r="E262" s="200"/>
      <c r="F262" s="200"/>
      <c r="G262" s="200"/>
      <c r="H262" s="200"/>
      <c r="I262" s="200"/>
      <c r="J262" s="200"/>
      <c r="K262" s="200"/>
      <c r="L262" s="200"/>
      <c r="M262" s="200"/>
      <c r="N262" s="204" t="str">
        <f t="shared" si="21"/>
        <v/>
      </c>
      <c r="O262" s="207" t="str">
        <f t="shared" si="22"/>
        <v/>
      </c>
      <c r="P262" s="208" t="str">
        <f t="shared" si="19"/>
        <v/>
      </c>
      <c r="Q262" s="208" t="str">
        <f t="shared" si="20"/>
        <v/>
      </c>
      <c r="R262" s="208" t="str">
        <f t="shared" si="23"/>
        <v/>
      </c>
      <c r="S262" s="170"/>
      <c r="T262" s="170"/>
    </row>
    <row r="263" spans="2:20" ht="32.1" customHeight="1" x14ac:dyDescent="0.2">
      <c r="B263" s="220" t="str">
        <f>IF('État de l''équipement'!B250="","",'État de l''équipement'!B250)</f>
        <v/>
      </c>
      <c r="C263" s="199" t="str">
        <f>IF('État de l''équipement'!C250="","",'État de l''équipement'!C250)</f>
        <v/>
      </c>
      <c r="D263" s="200"/>
      <c r="E263" s="200"/>
      <c r="F263" s="200"/>
      <c r="G263" s="200"/>
      <c r="H263" s="200"/>
      <c r="I263" s="200"/>
      <c r="J263" s="200"/>
      <c r="K263" s="200"/>
      <c r="L263" s="200"/>
      <c r="M263" s="200"/>
      <c r="N263" s="204" t="str">
        <f t="shared" si="21"/>
        <v/>
      </c>
      <c r="O263" s="207" t="str">
        <f t="shared" si="22"/>
        <v/>
      </c>
      <c r="P263" s="208" t="str">
        <f t="shared" si="19"/>
        <v/>
      </c>
      <c r="Q263" s="208" t="str">
        <f t="shared" si="20"/>
        <v/>
      </c>
      <c r="R263" s="208" t="str">
        <f t="shared" si="23"/>
        <v/>
      </c>
      <c r="S263" s="170"/>
      <c r="T263" s="170"/>
    </row>
    <row r="264" spans="2:20" ht="32.1" customHeight="1" x14ac:dyDescent="0.2">
      <c r="B264" s="220" t="str">
        <f>IF('État de l''équipement'!B251="","",'État de l''équipement'!B251)</f>
        <v/>
      </c>
      <c r="C264" s="199" t="str">
        <f>IF('État de l''équipement'!C251="","",'État de l''équipement'!C251)</f>
        <v/>
      </c>
      <c r="D264" s="200"/>
      <c r="E264" s="200"/>
      <c r="F264" s="200"/>
      <c r="G264" s="200"/>
      <c r="H264" s="200"/>
      <c r="I264" s="200"/>
      <c r="J264" s="200"/>
      <c r="K264" s="200"/>
      <c r="L264" s="200"/>
      <c r="M264" s="200"/>
      <c r="N264" s="204" t="str">
        <f t="shared" si="21"/>
        <v/>
      </c>
      <c r="O264" s="207" t="str">
        <f t="shared" si="22"/>
        <v/>
      </c>
      <c r="P264" s="208" t="str">
        <f t="shared" si="19"/>
        <v/>
      </c>
      <c r="Q264" s="208" t="str">
        <f t="shared" si="20"/>
        <v/>
      </c>
      <c r="R264" s="208" t="str">
        <f t="shared" si="23"/>
        <v/>
      </c>
      <c r="S264" s="170"/>
      <c r="T264" s="170"/>
    </row>
    <row r="265" spans="2:20" ht="32.1" customHeight="1" x14ac:dyDescent="0.2">
      <c r="B265" s="220" t="str">
        <f>IF('État de l''équipement'!B252="","",'État de l''équipement'!B252)</f>
        <v/>
      </c>
      <c r="C265" s="199" t="str">
        <f>IF('État de l''équipement'!C252="","",'État de l''équipement'!C252)</f>
        <v/>
      </c>
      <c r="D265" s="200"/>
      <c r="E265" s="200"/>
      <c r="F265" s="200"/>
      <c r="G265" s="200"/>
      <c r="H265" s="200"/>
      <c r="I265" s="200"/>
      <c r="J265" s="200"/>
      <c r="K265" s="200"/>
      <c r="L265" s="200"/>
      <c r="M265" s="200"/>
      <c r="N265" s="204" t="str">
        <f t="shared" si="21"/>
        <v/>
      </c>
      <c r="O265" s="207" t="str">
        <f t="shared" si="22"/>
        <v/>
      </c>
      <c r="P265" s="208" t="str">
        <f t="shared" si="19"/>
        <v/>
      </c>
      <c r="Q265" s="208" t="str">
        <f t="shared" si="20"/>
        <v/>
      </c>
      <c r="R265" s="208" t="str">
        <f t="shared" si="23"/>
        <v/>
      </c>
      <c r="S265" s="170"/>
      <c r="T265" s="170"/>
    </row>
    <row r="266" spans="2:20" ht="32.1" customHeight="1" x14ac:dyDescent="0.2">
      <c r="B266" s="220" t="str">
        <f>IF('État de l''équipement'!B253="","",'État de l''équipement'!B253)</f>
        <v/>
      </c>
      <c r="C266" s="199" t="str">
        <f>IF('État de l''équipement'!C253="","",'État de l''équipement'!C253)</f>
        <v/>
      </c>
      <c r="D266" s="200"/>
      <c r="E266" s="200"/>
      <c r="F266" s="200"/>
      <c r="G266" s="200"/>
      <c r="H266" s="200"/>
      <c r="I266" s="200"/>
      <c r="J266" s="200"/>
      <c r="K266" s="200"/>
      <c r="L266" s="200"/>
      <c r="M266" s="200"/>
      <c r="N266" s="204" t="str">
        <f t="shared" si="21"/>
        <v/>
      </c>
      <c r="O266" s="207" t="str">
        <f t="shared" si="22"/>
        <v/>
      </c>
      <c r="P266" s="208" t="str">
        <f t="shared" si="19"/>
        <v/>
      </c>
      <c r="Q266" s="208" t="str">
        <f t="shared" si="20"/>
        <v/>
      </c>
      <c r="R266" s="208" t="str">
        <f t="shared" si="23"/>
        <v/>
      </c>
      <c r="S266" s="170"/>
      <c r="T266" s="170"/>
    </row>
    <row r="267" spans="2:20" ht="32.1" customHeight="1" x14ac:dyDescent="0.2">
      <c r="B267" s="220" t="str">
        <f>IF('État de l''équipement'!B254="","",'État de l''équipement'!B254)</f>
        <v/>
      </c>
      <c r="C267" s="199" t="str">
        <f>IF('État de l''équipement'!C254="","",'État de l''équipement'!C254)</f>
        <v/>
      </c>
      <c r="D267" s="200"/>
      <c r="E267" s="200"/>
      <c r="F267" s="200"/>
      <c r="G267" s="200"/>
      <c r="H267" s="200"/>
      <c r="I267" s="200"/>
      <c r="J267" s="200"/>
      <c r="K267" s="200"/>
      <c r="L267" s="200"/>
      <c r="M267" s="200"/>
      <c r="N267" s="204" t="str">
        <f t="shared" si="21"/>
        <v/>
      </c>
      <c r="O267" s="207" t="str">
        <f t="shared" si="22"/>
        <v/>
      </c>
      <c r="P267" s="208" t="str">
        <f t="shared" si="19"/>
        <v/>
      </c>
      <c r="Q267" s="208" t="str">
        <f t="shared" si="20"/>
        <v/>
      </c>
      <c r="R267" s="208" t="str">
        <f t="shared" si="23"/>
        <v/>
      </c>
      <c r="S267" s="170"/>
      <c r="T267" s="170"/>
    </row>
    <row r="268" spans="2:20" ht="32.1" customHeight="1" x14ac:dyDescent="0.2">
      <c r="B268" s="220" t="str">
        <f>IF('État de l''équipement'!B255="","",'État de l''équipement'!B255)</f>
        <v/>
      </c>
      <c r="C268" s="199" t="str">
        <f>IF('État de l''équipement'!C255="","",'État de l''équipement'!C255)</f>
        <v/>
      </c>
      <c r="D268" s="200"/>
      <c r="E268" s="200"/>
      <c r="F268" s="200"/>
      <c r="G268" s="200"/>
      <c r="H268" s="200"/>
      <c r="I268" s="200"/>
      <c r="J268" s="200"/>
      <c r="K268" s="200"/>
      <c r="L268" s="200"/>
      <c r="M268" s="200"/>
      <c r="N268" s="204" t="str">
        <f t="shared" si="21"/>
        <v/>
      </c>
      <c r="O268" s="207" t="str">
        <f t="shared" si="22"/>
        <v/>
      </c>
      <c r="P268" s="208" t="str">
        <f t="shared" si="19"/>
        <v/>
      </c>
      <c r="Q268" s="208" t="str">
        <f t="shared" si="20"/>
        <v/>
      </c>
      <c r="R268" s="208" t="str">
        <f t="shared" si="23"/>
        <v/>
      </c>
      <c r="S268" s="170"/>
      <c r="T268" s="170"/>
    </row>
    <row r="269" spans="2:20" ht="32.1" customHeight="1" x14ac:dyDescent="0.2">
      <c r="B269" s="220" t="str">
        <f>IF('État de l''équipement'!B256="","",'État de l''équipement'!B256)</f>
        <v/>
      </c>
      <c r="C269" s="199" t="str">
        <f>IF('État de l''équipement'!C256="","",'État de l''équipement'!C256)</f>
        <v/>
      </c>
      <c r="D269" s="200"/>
      <c r="E269" s="200"/>
      <c r="F269" s="200"/>
      <c r="G269" s="200"/>
      <c r="H269" s="200"/>
      <c r="I269" s="200"/>
      <c r="J269" s="200"/>
      <c r="K269" s="200"/>
      <c r="L269" s="200"/>
      <c r="M269" s="200"/>
      <c r="N269" s="204" t="str">
        <f t="shared" si="21"/>
        <v/>
      </c>
      <c r="O269" s="207" t="str">
        <f t="shared" si="22"/>
        <v/>
      </c>
      <c r="P269" s="208" t="str">
        <f t="shared" si="19"/>
        <v/>
      </c>
      <c r="Q269" s="208" t="str">
        <f t="shared" si="20"/>
        <v/>
      </c>
      <c r="R269" s="208" t="str">
        <f t="shared" si="23"/>
        <v/>
      </c>
      <c r="S269" s="170"/>
      <c r="T269" s="170"/>
    </row>
    <row r="270" spans="2:20" ht="32.1" customHeight="1" x14ac:dyDescent="0.2">
      <c r="B270" s="220" t="str">
        <f>IF('État de l''équipement'!B257="","",'État de l''équipement'!B257)</f>
        <v/>
      </c>
      <c r="C270" s="199" t="str">
        <f>IF('État de l''équipement'!C257="","",'État de l''équipement'!C257)</f>
        <v/>
      </c>
      <c r="D270" s="200"/>
      <c r="E270" s="200"/>
      <c r="F270" s="200"/>
      <c r="G270" s="200"/>
      <c r="H270" s="200"/>
      <c r="I270" s="200"/>
      <c r="J270" s="200"/>
      <c r="K270" s="200"/>
      <c r="L270" s="200"/>
      <c r="M270" s="200"/>
      <c r="N270" s="204" t="str">
        <f t="shared" si="21"/>
        <v/>
      </c>
      <c r="O270" s="207" t="str">
        <f t="shared" si="22"/>
        <v/>
      </c>
      <c r="P270" s="208" t="str">
        <f t="shared" si="19"/>
        <v/>
      </c>
      <c r="Q270" s="208" t="str">
        <f t="shared" si="20"/>
        <v/>
      </c>
      <c r="R270" s="208" t="str">
        <f t="shared" si="23"/>
        <v/>
      </c>
      <c r="S270" s="170"/>
      <c r="T270" s="170"/>
    </row>
    <row r="271" spans="2:20" ht="32.1" customHeight="1" x14ac:dyDescent="0.2">
      <c r="B271" s="220" t="str">
        <f>IF('État de l''équipement'!B258="","",'État de l''équipement'!B258)</f>
        <v/>
      </c>
      <c r="C271" s="199" t="str">
        <f>IF('État de l''équipement'!C258="","",'État de l''équipement'!C258)</f>
        <v/>
      </c>
      <c r="D271" s="200"/>
      <c r="E271" s="200"/>
      <c r="F271" s="200"/>
      <c r="G271" s="200"/>
      <c r="H271" s="200"/>
      <c r="I271" s="200"/>
      <c r="J271" s="200"/>
      <c r="K271" s="200"/>
      <c r="L271" s="200"/>
      <c r="M271" s="200"/>
      <c r="N271" s="204" t="str">
        <f t="shared" si="21"/>
        <v/>
      </c>
      <c r="O271" s="207" t="str">
        <f t="shared" si="22"/>
        <v/>
      </c>
      <c r="P271" s="208" t="str">
        <f t="shared" si="19"/>
        <v/>
      </c>
      <c r="Q271" s="208" t="str">
        <f t="shared" si="20"/>
        <v/>
      </c>
      <c r="R271" s="208" t="str">
        <f t="shared" si="23"/>
        <v/>
      </c>
      <c r="S271" s="170"/>
      <c r="T271" s="170"/>
    </row>
    <row r="272" spans="2:20" ht="32.1" customHeight="1" x14ac:dyDescent="0.2">
      <c r="B272" s="220" t="str">
        <f>IF('État de l''équipement'!B259="","",'État de l''équipement'!B259)</f>
        <v/>
      </c>
      <c r="C272" s="199" t="str">
        <f>IF('État de l''équipement'!C259="","",'État de l''équipement'!C259)</f>
        <v/>
      </c>
      <c r="D272" s="200"/>
      <c r="E272" s="200"/>
      <c r="F272" s="200"/>
      <c r="G272" s="200"/>
      <c r="H272" s="200"/>
      <c r="I272" s="200"/>
      <c r="J272" s="200"/>
      <c r="K272" s="200"/>
      <c r="L272" s="200"/>
      <c r="M272" s="200"/>
      <c r="N272" s="204" t="str">
        <f t="shared" si="21"/>
        <v/>
      </c>
      <c r="O272" s="207" t="str">
        <f t="shared" si="22"/>
        <v/>
      </c>
      <c r="P272" s="208" t="str">
        <f t="shared" si="19"/>
        <v/>
      </c>
      <c r="Q272" s="208" t="str">
        <f t="shared" si="20"/>
        <v/>
      </c>
      <c r="R272" s="208" t="str">
        <f t="shared" si="23"/>
        <v/>
      </c>
      <c r="S272" s="170"/>
      <c r="T272" s="170"/>
    </row>
    <row r="273" spans="2:20" ht="32.1" customHeight="1" x14ac:dyDescent="0.2">
      <c r="B273" s="220" t="str">
        <f>IF('État de l''équipement'!B260="","",'État de l''équipement'!B260)</f>
        <v/>
      </c>
      <c r="C273" s="199" t="str">
        <f>IF('État de l''équipement'!C260="","",'État de l''équipement'!C260)</f>
        <v/>
      </c>
      <c r="D273" s="200"/>
      <c r="E273" s="200"/>
      <c r="F273" s="200"/>
      <c r="G273" s="200"/>
      <c r="H273" s="200"/>
      <c r="I273" s="200"/>
      <c r="J273" s="200"/>
      <c r="K273" s="200"/>
      <c r="L273" s="200"/>
      <c r="M273" s="200"/>
      <c r="N273" s="204" t="str">
        <f t="shared" si="21"/>
        <v/>
      </c>
      <c r="O273" s="207" t="str">
        <f t="shared" si="22"/>
        <v/>
      </c>
      <c r="P273" s="208" t="str">
        <f t="shared" si="19"/>
        <v/>
      </c>
      <c r="Q273" s="208" t="str">
        <f t="shared" si="20"/>
        <v/>
      </c>
      <c r="R273" s="208" t="str">
        <f t="shared" si="23"/>
        <v/>
      </c>
      <c r="S273" s="170"/>
      <c r="T273" s="170"/>
    </row>
    <row r="274" spans="2:20" ht="32.1" customHeight="1" x14ac:dyDescent="0.2">
      <c r="B274" s="220" t="str">
        <f>IF('État de l''équipement'!B261="","",'État de l''équipement'!B261)</f>
        <v/>
      </c>
      <c r="C274" s="199" t="str">
        <f>IF('État de l''équipement'!C261="","",'État de l''équipement'!C261)</f>
        <v/>
      </c>
      <c r="D274" s="200"/>
      <c r="E274" s="200"/>
      <c r="F274" s="200"/>
      <c r="G274" s="200"/>
      <c r="H274" s="200"/>
      <c r="I274" s="200"/>
      <c r="J274" s="200"/>
      <c r="K274" s="200"/>
      <c r="L274" s="200"/>
      <c r="M274" s="200"/>
      <c r="N274" s="204" t="str">
        <f t="shared" si="21"/>
        <v/>
      </c>
      <c r="O274" s="207" t="str">
        <f t="shared" si="22"/>
        <v/>
      </c>
      <c r="P274" s="208" t="str">
        <f t="shared" si="19"/>
        <v/>
      </c>
      <c r="Q274" s="208" t="str">
        <f t="shared" si="20"/>
        <v/>
      </c>
      <c r="R274" s="208" t="str">
        <f t="shared" si="23"/>
        <v/>
      </c>
      <c r="S274" s="170"/>
      <c r="T274" s="170"/>
    </row>
    <row r="275" spans="2:20" ht="32.1" customHeight="1" x14ac:dyDescent="0.2">
      <c r="B275" s="220" t="str">
        <f>IF('État de l''équipement'!B262="","",'État de l''équipement'!B262)</f>
        <v/>
      </c>
      <c r="C275" s="199" t="str">
        <f>IF('État de l''équipement'!C262="","",'État de l''équipement'!C262)</f>
        <v/>
      </c>
      <c r="D275" s="200"/>
      <c r="E275" s="200"/>
      <c r="F275" s="200"/>
      <c r="G275" s="200"/>
      <c r="H275" s="200"/>
      <c r="I275" s="200"/>
      <c r="J275" s="200"/>
      <c r="K275" s="200"/>
      <c r="L275" s="200"/>
      <c r="M275" s="200"/>
      <c r="N275" s="204" t="str">
        <f t="shared" si="21"/>
        <v/>
      </c>
      <c r="O275" s="207" t="str">
        <f t="shared" si="22"/>
        <v/>
      </c>
      <c r="P275" s="208" t="str">
        <f t="shared" si="19"/>
        <v/>
      </c>
      <c r="Q275" s="208" t="str">
        <f t="shared" si="20"/>
        <v/>
      </c>
      <c r="R275" s="208" t="str">
        <f t="shared" si="23"/>
        <v/>
      </c>
      <c r="S275" s="170"/>
      <c r="T275" s="170"/>
    </row>
    <row r="276" spans="2:20" ht="32.1" customHeight="1" x14ac:dyDescent="0.2">
      <c r="B276" s="220" t="str">
        <f>IF('État de l''équipement'!B263="","",'État de l''équipement'!B263)</f>
        <v/>
      </c>
      <c r="C276" s="199" t="str">
        <f>IF('État de l''équipement'!C263="","",'État de l''équipement'!C263)</f>
        <v/>
      </c>
      <c r="D276" s="200"/>
      <c r="E276" s="200"/>
      <c r="F276" s="200"/>
      <c r="G276" s="200"/>
      <c r="H276" s="200"/>
      <c r="I276" s="200"/>
      <c r="J276" s="200"/>
      <c r="K276" s="200"/>
      <c r="L276" s="200"/>
      <c r="M276" s="200"/>
      <c r="N276" s="204" t="str">
        <f t="shared" si="21"/>
        <v/>
      </c>
      <c r="O276" s="207" t="str">
        <f t="shared" si="22"/>
        <v/>
      </c>
      <c r="P276" s="208" t="str">
        <f t="shared" si="19"/>
        <v/>
      </c>
      <c r="Q276" s="208" t="str">
        <f t="shared" si="20"/>
        <v/>
      </c>
      <c r="R276" s="208" t="str">
        <f t="shared" si="23"/>
        <v/>
      </c>
      <c r="S276" s="170"/>
      <c r="T276" s="170"/>
    </row>
    <row r="277" spans="2:20" ht="32.1" customHeight="1" x14ac:dyDescent="0.2">
      <c r="B277" s="220" t="str">
        <f>IF('État de l''équipement'!B264="","",'État de l''équipement'!B264)</f>
        <v/>
      </c>
      <c r="C277" s="199" t="str">
        <f>IF('État de l''équipement'!C264="","",'État de l''équipement'!C264)</f>
        <v/>
      </c>
      <c r="D277" s="200"/>
      <c r="E277" s="200"/>
      <c r="F277" s="200"/>
      <c r="G277" s="200"/>
      <c r="H277" s="200"/>
      <c r="I277" s="200"/>
      <c r="J277" s="200"/>
      <c r="K277" s="200"/>
      <c r="L277" s="200"/>
      <c r="M277" s="200"/>
      <c r="N277" s="204" t="str">
        <f t="shared" si="21"/>
        <v/>
      </c>
      <c r="O277" s="207" t="str">
        <f t="shared" si="22"/>
        <v/>
      </c>
      <c r="P277" s="208" t="str">
        <f t="shared" si="19"/>
        <v/>
      </c>
      <c r="Q277" s="208" t="str">
        <f t="shared" si="20"/>
        <v/>
      </c>
      <c r="R277" s="208" t="str">
        <f t="shared" si="23"/>
        <v/>
      </c>
      <c r="S277" s="170"/>
      <c r="T277" s="170"/>
    </row>
    <row r="278" spans="2:20" ht="32.1" customHeight="1" x14ac:dyDescent="0.2">
      <c r="B278" s="220" t="str">
        <f>IF('État de l''équipement'!B265="","",'État de l''équipement'!B265)</f>
        <v/>
      </c>
      <c r="C278" s="199" t="str">
        <f>IF('État de l''équipement'!C265="","",'État de l''équipement'!C265)</f>
        <v/>
      </c>
      <c r="D278" s="200"/>
      <c r="E278" s="200"/>
      <c r="F278" s="200"/>
      <c r="G278" s="200"/>
      <c r="H278" s="200"/>
      <c r="I278" s="200"/>
      <c r="J278" s="200"/>
      <c r="K278" s="200"/>
      <c r="L278" s="200"/>
      <c r="M278" s="200"/>
      <c r="N278" s="204" t="str">
        <f t="shared" si="21"/>
        <v/>
      </c>
      <c r="O278" s="207" t="str">
        <f t="shared" si="22"/>
        <v/>
      </c>
      <c r="P278" s="208" t="str">
        <f t="shared" si="19"/>
        <v/>
      </c>
      <c r="Q278" s="208" t="str">
        <f t="shared" si="20"/>
        <v/>
      </c>
      <c r="R278" s="208" t="str">
        <f>IF(G278="","",AVERAGE(E278,G278,I278,K278,M278))</f>
        <v/>
      </c>
      <c r="S278" s="170"/>
      <c r="T278" s="170"/>
    </row>
    <row r="279" spans="2:20" ht="32.1" customHeight="1" x14ac:dyDescent="0.2">
      <c r="B279" s="220" t="str">
        <f>IF('État de l''équipement'!B266="","",'État de l''équipement'!B266)</f>
        <v/>
      </c>
      <c r="C279" s="199" t="str">
        <f>IF('État de l''équipement'!C266="","",'État de l''équipement'!C266)</f>
        <v/>
      </c>
      <c r="D279" s="200"/>
      <c r="E279" s="200"/>
      <c r="F279" s="200"/>
      <c r="G279" s="200"/>
      <c r="H279" s="200"/>
      <c r="I279" s="200"/>
      <c r="J279" s="200"/>
      <c r="K279" s="200"/>
      <c r="L279" s="200"/>
      <c r="M279" s="200"/>
      <c r="N279" s="204" t="str">
        <f t="shared" si="21"/>
        <v/>
      </c>
      <c r="O279" s="207" t="str">
        <f t="shared" si="22"/>
        <v/>
      </c>
      <c r="P279" s="208" t="str">
        <f t="shared" si="19"/>
        <v/>
      </c>
      <c r="Q279" s="208" t="str">
        <f t="shared" si="20"/>
        <v/>
      </c>
      <c r="R279" s="208" t="str">
        <f>IF(G279="","",AVERAGE(E279,G279,I279,K279,M279))</f>
        <v/>
      </c>
      <c r="S279" s="170"/>
      <c r="T279" s="170"/>
    </row>
    <row r="280" spans="2:20" ht="32.1" customHeight="1" x14ac:dyDescent="0.2">
      <c r="B280" s="220" t="str">
        <f>IF('État de l''équipement'!B267="","",'État de l''équipement'!B267)</f>
        <v/>
      </c>
      <c r="C280" s="199" t="str">
        <f>IF('État de l''équipement'!C267="","",'État de l''équipement'!C267)</f>
        <v/>
      </c>
      <c r="D280" s="200"/>
      <c r="E280" s="200"/>
      <c r="F280" s="200"/>
      <c r="G280" s="200"/>
      <c r="H280" s="200"/>
      <c r="I280" s="200"/>
      <c r="J280" s="200"/>
      <c r="K280" s="200"/>
      <c r="L280" s="200"/>
      <c r="M280" s="200"/>
      <c r="N280" s="204" t="str">
        <f t="shared" si="21"/>
        <v/>
      </c>
      <c r="O280" s="207" t="str">
        <f t="shared" si="22"/>
        <v/>
      </c>
      <c r="P280" s="208" t="str">
        <f t="shared" si="19"/>
        <v/>
      </c>
      <c r="Q280" s="208" t="str">
        <f t="shared" si="20"/>
        <v/>
      </c>
      <c r="R280" s="208" t="str">
        <f t="shared" ref="R280:R308" si="24">IF(G280="","",AVERAGE(E280,G280,I280,K280,M280))</f>
        <v/>
      </c>
      <c r="S280" s="170"/>
      <c r="T280" s="170"/>
    </row>
    <row r="281" spans="2:20" ht="32.1" customHeight="1" x14ac:dyDescent="0.2">
      <c r="B281" s="220" t="str">
        <f>IF('État de l''équipement'!B268="","",'État de l''équipement'!B268)</f>
        <v/>
      </c>
      <c r="C281" s="199" t="str">
        <f>IF('État de l''équipement'!C268="","",'État de l''équipement'!C268)</f>
        <v/>
      </c>
      <c r="D281" s="200"/>
      <c r="E281" s="200"/>
      <c r="F281" s="200"/>
      <c r="G281" s="200"/>
      <c r="H281" s="200"/>
      <c r="I281" s="200"/>
      <c r="J281" s="200"/>
      <c r="K281" s="200"/>
      <c r="L281" s="200"/>
      <c r="M281" s="200"/>
      <c r="N281" s="204" t="str">
        <f t="shared" si="21"/>
        <v/>
      </c>
      <c r="O281" s="207" t="str">
        <f t="shared" si="22"/>
        <v/>
      </c>
      <c r="P281" s="208" t="str">
        <f t="shared" si="19"/>
        <v/>
      </c>
      <c r="Q281" s="208" t="str">
        <f t="shared" si="20"/>
        <v/>
      </c>
      <c r="R281" s="208" t="str">
        <f t="shared" si="24"/>
        <v/>
      </c>
      <c r="S281" s="170"/>
      <c r="T281" s="170"/>
    </row>
    <row r="282" spans="2:20" ht="32.1" customHeight="1" x14ac:dyDescent="0.2">
      <c r="B282" s="220" t="str">
        <f>IF('État de l''équipement'!B269="","",'État de l''équipement'!B269)</f>
        <v/>
      </c>
      <c r="C282" s="199" t="str">
        <f>IF('État de l''équipement'!C269="","",'État de l''équipement'!C269)</f>
        <v/>
      </c>
      <c r="D282" s="200"/>
      <c r="E282" s="200"/>
      <c r="F282" s="200"/>
      <c r="G282" s="200"/>
      <c r="H282" s="200"/>
      <c r="I282" s="200"/>
      <c r="J282" s="200"/>
      <c r="K282" s="200"/>
      <c r="L282" s="200"/>
      <c r="M282" s="200"/>
      <c r="N282" s="204" t="str">
        <f t="shared" si="21"/>
        <v/>
      </c>
      <c r="O282" s="207" t="str">
        <f t="shared" si="22"/>
        <v/>
      </c>
      <c r="P282" s="208" t="str">
        <f t="shared" si="19"/>
        <v/>
      </c>
      <c r="Q282" s="208" t="str">
        <f t="shared" si="20"/>
        <v/>
      </c>
      <c r="R282" s="208" t="str">
        <f t="shared" si="24"/>
        <v/>
      </c>
      <c r="S282" s="170"/>
      <c r="T282" s="170"/>
    </row>
    <row r="283" spans="2:20" ht="32.1" customHeight="1" x14ac:dyDescent="0.2">
      <c r="B283" s="220" t="str">
        <f>IF('État de l''équipement'!B270="","",'État de l''équipement'!B270)</f>
        <v/>
      </c>
      <c r="C283" s="199" t="str">
        <f>IF('État de l''équipement'!C270="","",'État de l''équipement'!C270)</f>
        <v/>
      </c>
      <c r="D283" s="200"/>
      <c r="E283" s="200"/>
      <c r="F283" s="200"/>
      <c r="G283" s="200"/>
      <c r="H283" s="200"/>
      <c r="I283" s="200"/>
      <c r="J283" s="200"/>
      <c r="K283" s="200"/>
      <c r="L283" s="200"/>
      <c r="M283" s="200"/>
      <c r="N283" s="204" t="str">
        <f t="shared" si="21"/>
        <v/>
      </c>
      <c r="O283" s="207" t="str">
        <f t="shared" si="22"/>
        <v/>
      </c>
      <c r="P283" s="208" t="str">
        <f t="shared" si="19"/>
        <v/>
      </c>
      <c r="Q283" s="208" t="str">
        <f t="shared" si="20"/>
        <v/>
      </c>
      <c r="R283" s="208" t="str">
        <f t="shared" si="24"/>
        <v/>
      </c>
      <c r="S283" s="170"/>
      <c r="T283" s="170"/>
    </row>
    <row r="284" spans="2:20" ht="32.1" customHeight="1" x14ac:dyDescent="0.2">
      <c r="B284" s="220" t="str">
        <f>IF('État de l''équipement'!B271="","",'État de l''équipement'!B271)</f>
        <v/>
      </c>
      <c r="C284" s="199" t="str">
        <f>IF('État de l''équipement'!C271="","",'État de l''équipement'!C271)</f>
        <v/>
      </c>
      <c r="D284" s="200"/>
      <c r="E284" s="200"/>
      <c r="F284" s="200"/>
      <c r="G284" s="200"/>
      <c r="H284" s="200"/>
      <c r="I284" s="200"/>
      <c r="J284" s="200"/>
      <c r="K284" s="200"/>
      <c r="L284" s="200"/>
      <c r="M284" s="200"/>
      <c r="N284" s="204" t="str">
        <f t="shared" si="21"/>
        <v/>
      </c>
      <c r="O284" s="207" t="str">
        <f t="shared" si="22"/>
        <v/>
      </c>
      <c r="P284" s="208" t="str">
        <f t="shared" si="19"/>
        <v/>
      </c>
      <c r="Q284" s="208" t="str">
        <f t="shared" si="20"/>
        <v/>
      </c>
      <c r="R284" s="208" t="str">
        <f t="shared" si="24"/>
        <v/>
      </c>
      <c r="S284" s="170"/>
      <c r="T284" s="170"/>
    </row>
    <row r="285" spans="2:20" ht="32.1" customHeight="1" x14ac:dyDescent="0.2">
      <c r="B285" s="220" t="str">
        <f>IF('État de l''équipement'!B272="","",'État de l''équipement'!B272)</f>
        <v/>
      </c>
      <c r="C285" s="199" t="str">
        <f>IF('État de l''équipement'!C272="","",'État de l''équipement'!C272)</f>
        <v/>
      </c>
      <c r="D285" s="200"/>
      <c r="E285" s="200"/>
      <c r="F285" s="200"/>
      <c r="G285" s="200"/>
      <c r="H285" s="200"/>
      <c r="I285" s="200"/>
      <c r="J285" s="200"/>
      <c r="K285" s="200"/>
      <c r="L285" s="200"/>
      <c r="M285" s="200"/>
      <c r="N285" s="204" t="str">
        <f t="shared" si="21"/>
        <v/>
      </c>
      <c r="O285" s="207" t="str">
        <f t="shared" si="22"/>
        <v/>
      </c>
      <c r="P285" s="208" t="str">
        <f t="shared" si="19"/>
        <v/>
      </c>
      <c r="Q285" s="208" t="str">
        <f t="shared" si="20"/>
        <v/>
      </c>
      <c r="R285" s="208" t="str">
        <f t="shared" si="24"/>
        <v/>
      </c>
      <c r="S285" s="170"/>
      <c r="T285" s="170"/>
    </row>
    <row r="286" spans="2:20" ht="32.1" customHeight="1" x14ac:dyDescent="0.2">
      <c r="B286" s="220" t="str">
        <f>IF('État de l''équipement'!B273="","",'État de l''équipement'!B273)</f>
        <v/>
      </c>
      <c r="C286" s="199" t="str">
        <f>IF('État de l''équipement'!C273="","",'État de l''équipement'!C273)</f>
        <v/>
      </c>
      <c r="D286" s="200"/>
      <c r="E286" s="200"/>
      <c r="F286" s="200"/>
      <c r="G286" s="200"/>
      <c r="H286" s="200"/>
      <c r="I286" s="200"/>
      <c r="J286" s="200"/>
      <c r="K286" s="200"/>
      <c r="L286" s="200"/>
      <c r="M286" s="200"/>
      <c r="N286" s="204" t="str">
        <f t="shared" si="21"/>
        <v/>
      </c>
      <c r="O286" s="207" t="str">
        <f t="shared" si="22"/>
        <v/>
      </c>
      <c r="P286" s="208" t="str">
        <f t="shared" ref="P286:P347" si="25">IF(L286="","",MAX(ABS(D286-L286),ABS(F286-L286),ABS(H286-L286),ABS(J286-L286)))</f>
        <v/>
      </c>
      <c r="Q286" s="208" t="str">
        <f t="shared" ref="Q286:Q347" si="26">IF(D286="","",AVERAGE(D286,F286,H286,J286,L286))</f>
        <v/>
      </c>
      <c r="R286" s="208" t="str">
        <f t="shared" si="24"/>
        <v/>
      </c>
      <c r="S286" s="170"/>
      <c r="T286" s="170"/>
    </row>
    <row r="287" spans="2:20" ht="32.1" customHeight="1" x14ac:dyDescent="0.2">
      <c r="B287" s="220" t="str">
        <f>IF('État de l''équipement'!B274="","",'État de l''équipement'!B274)</f>
        <v/>
      </c>
      <c r="C287" s="199" t="str">
        <f>IF('État de l''équipement'!C274="","",'État de l''équipement'!C274)</f>
        <v/>
      </c>
      <c r="D287" s="200"/>
      <c r="E287" s="200"/>
      <c r="F287" s="200"/>
      <c r="G287" s="200"/>
      <c r="H287" s="200"/>
      <c r="I287" s="200"/>
      <c r="J287" s="200"/>
      <c r="K287" s="200"/>
      <c r="L287" s="200"/>
      <c r="M287" s="200"/>
      <c r="N287" s="204" t="str">
        <f t="shared" ref="N287:N348" si="27">IF(D287="","",IF(OR(ABS(D287)&gt;4,ABS(F287)&gt;4, ABS(H287)&gt;4, ABS(J287)&gt;4, ABS(L287)&gt;4),"Non conforme","Conforme"))</f>
        <v/>
      </c>
      <c r="O287" s="207" t="str">
        <f t="shared" ref="O287:O348" si="28">IF(P287="","",IF(P287&gt;5,"Non conforme","Conforme"))</f>
        <v/>
      </c>
      <c r="P287" s="208" t="str">
        <f t="shared" si="25"/>
        <v/>
      </c>
      <c r="Q287" s="208" t="str">
        <f t="shared" si="26"/>
        <v/>
      </c>
      <c r="R287" s="208" t="str">
        <f t="shared" si="24"/>
        <v/>
      </c>
      <c r="S287" s="170"/>
      <c r="T287" s="170"/>
    </row>
    <row r="288" spans="2:20" ht="32.1" customHeight="1" x14ac:dyDescent="0.2">
      <c r="B288" s="220" t="str">
        <f>IF('État de l''équipement'!B275="","",'État de l''équipement'!B275)</f>
        <v/>
      </c>
      <c r="C288" s="199" t="str">
        <f>IF('État de l''équipement'!C275="","",'État de l''équipement'!C275)</f>
        <v/>
      </c>
      <c r="D288" s="200"/>
      <c r="E288" s="200"/>
      <c r="F288" s="200"/>
      <c r="G288" s="200"/>
      <c r="H288" s="200"/>
      <c r="I288" s="200"/>
      <c r="J288" s="200"/>
      <c r="K288" s="200"/>
      <c r="L288" s="200"/>
      <c r="M288" s="200"/>
      <c r="N288" s="204" t="str">
        <f t="shared" si="27"/>
        <v/>
      </c>
      <c r="O288" s="207" t="str">
        <f t="shared" si="28"/>
        <v/>
      </c>
      <c r="P288" s="208" t="str">
        <f t="shared" si="25"/>
        <v/>
      </c>
      <c r="Q288" s="208" t="str">
        <f t="shared" si="26"/>
        <v/>
      </c>
      <c r="R288" s="208" t="str">
        <f t="shared" si="24"/>
        <v/>
      </c>
      <c r="S288" s="170"/>
      <c r="T288" s="170"/>
    </row>
    <row r="289" spans="2:20" ht="32.1" customHeight="1" x14ac:dyDescent="0.2">
      <c r="B289" s="220" t="str">
        <f>IF('État de l''équipement'!B276="","",'État de l''équipement'!B276)</f>
        <v/>
      </c>
      <c r="C289" s="199" t="str">
        <f>IF('État de l''équipement'!C276="","",'État de l''équipement'!C276)</f>
        <v/>
      </c>
      <c r="D289" s="200"/>
      <c r="E289" s="200"/>
      <c r="F289" s="200"/>
      <c r="G289" s="200"/>
      <c r="H289" s="200"/>
      <c r="I289" s="200"/>
      <c r="J289" s="200"/>
      <c r="K289" s="200"/>
      <c r="L289" s="200"/>
      <c r="M289" s="200"/>
      <c r="N289" s="204" t="str">
        <f t="shared" si="27"/>
        <v/>
      </c>
      <c r="O289" s="207" t="str">
        <f t="shared" si="28"/>
        <v/>
      </c>
      <c r="P289" s="208" t="str">
        <f t="shared" si="25"/>
        <v/>
      </c>
      <c r="Q289" s="208" t="str">
        <f t="shared" si="26"/>
        <v/>
      </c>
      <c r="R289" s="208" t="str">
        <f t="shared" si="24"/>
        <v/>
      </c>
      <c r="S289" s="170"/>
      <c r="T289" s="170"/>
    </row>
    <row r="290" spans="2:20" ht="32.1" customHeight="1" x14ac:dyDescent="0.2">
      <c r="B290" s="220" t="str">
        <f>IF('État de l''équipement'!B277="","",'État de l''équipement'!B277)</f>
        <v/>
      </c>
      <c r="C290" s="199" t="str">
        <f>IF('État de l''équipement'!C277="","",'État de l''équipement'!C277)</f>
        <v/>
      </c>
      <c r="D290" s="200"/>
      <c r="E290" s="200"/>
      <c r="F290" s="200"/>
      <c r="G290" s="200"/>
      <c r="H290" s="200"/>
      <c r="I290" s="200"/>
      <c r="J290" s="200"/>
      <c r="K290" s="200"/>
      <c r="L290" s="200"/>
      <c r="M290" s="200"/>
      <c r="N290" s="204" t="str">
        <f t="shared" si="27"/>
        <v/>
      </c>
      <c r="O290" s="207" t="str">
        <f t="shared" si="28"/>
        <v/>
      </c>
      <c r="P290" s="208" t="str">
        <f t="shared" si="25"/>
        <v/>
      </c>
      <c r="Q290" s="208" t="str">
        <f t="shared" si="26"/>
        <v/>
      </c>
      <c r="R290" s="208" t="str">
        <f t="shared" si="24"/>
        <v/>
      </c>
      <c r="S290" s="170"/>
      <c r="T290" s="170"/>
    </row>
    <row r="291" spans="2:20" ht="32.1" customHeight="1" x14ac:dyDescent="0.2">
      <c r="B291" s="220" t="str">
        <f>IF('État de l''équipement'!B278="","",'État de l''équipement'!B278)</f>
        <v/>
      </c>
      <c r="C291" s="199" t="str">
        <f>IF('État de l''équipement'!C278="","",'État de l''équipement'!C278)</f>
        <v/>
      </c>
      <c r="D291" s="200"/>
      <c r="E291" s="200"/>
      <c r="F291" s="200"/>
      <c r="G291" s="200"/>
      <c r="H291" s="200"/>
      <c r="I291" s="200"/>
      <c r="J291" s="200"/>
      <c r="K291" s="200"/>
      <c r="L291" s="200"/>
      <c r="M291" s="200"/>
      <c r="N291" s="204" t="str">
        <f t="shared" si="27"/>
        <v/>
      </c>
      <c r="O291" s="207" t="str">
        <f t="shared" si="28"/>
        <v/>
      </c>
      <c r="P291" s="208" t="str">
        <f t="shared" si="25"/>
        <v/>
      </c>
      <c r="Q291" s="208" t="str">
        <f t="shared" si="26"/>
        <v/>
      </c>
      <c r="R291" s="208" t="str">
        <f t="shared" si="24"/>
        <v/>
      </c>
      <c r="S291" s="170"/>
      <c r="T291" s="170"/>
    </row>
    <row r="292" spans="2:20" ht="32.1" customHeight="1" x14ac:dyDescent="0.2">
      <c r="B292" s="220" t="str">
        <f>IF('État de l''équipement'!B279="","",'État de l''équipement'!B279)</f>
        <v/>
      </c>
      <c r="C292" s="199" t="str">
        <f>IF('État de l''équipement'!C279="","",'État de l''équipement'!C279)</f>
        <v/>
      </c>
      <c r="D292" s="200"/>
      <c r="E292" s="200"/>
      <c r="F292" s="200"/>
      <c r="G292" s="200"/>
      <c r="H292" s="200"/>
      <c r="I292" s="200"/>
      <c r="J292" s="200"/>
      <c r="K292" s="200"/>
      <c r="L292" s="200"/>
      <c r="M292" s="200"/>
      <c r="N292" s="204" t="str">
        <f t="shared" si="27"/>
        <v/>
      </c>
      <c r="O292" s="207" t="str">
        <f t="shared" si="28"/>
        <v/>
      </c>
      <c r="P292" s="208" t="str">
        <f t="shared" si="25"/>
        <v/>
      </c>
      <c r="Q292" s="208" t="str">
        <f t="shared" si="26"/>
        <v/>
      </c>
      <c r="R292" s="208" t="str">
        <f t="shared" si="24"/>
        <v/>
      </c>
      <c r="S292" s="170"/>
      <c r="T292" s="170"/>
    </row>
    <row r="293" spans="2:20" ht="32.1" customHeight="1" x14ac:dyDescent="0.2">
      <c r="B293" s="220" t="str">
        <f>IF('État de l''équipement'!B280="","",'État de l''équipement'!B280)</f>
        <v/>
      </c>
      <c r="C293" s="199" t="str">
        <f>IF('État de l''équipement'!C280="","",'État de l''équipement'!C280)</f>
        <v/>
      </c>
      <c r="D293" s="200"/>
      <c r="E293" s="200"/>
      <c r="F293" s="200"/>
      <c r="G293" s="200"/>
      <c r="H293" s="200"/>
      <c r="I293" s="200"/>
      <c r="J293" s="200"/>
      <c r="K293" s="200"/>
      <c r="L293" s="200"/>
      <c r="M293" s="200"/>
      <c r="N293" s="204" t="str">
        <f t="shared" si="27"/>
        <v/>
      </c>
      <c r="O293" s="207" t="str">
        <f t="shared" si="28"/>
        <v/>
      </c>
      <c r="P293" s="208" t="str">
        <f t="shared" si="25"/>
        <v/>
      </c>
      <c r="Q293" s="208" t="str">
        <f t="shared" si="26"/>
        <v/>
      </c>
      <c r="R293" s="208" t="str">
        <f t="shared" si="24"/>
        <v/>
      </c>
      <c r="S293" s="170"/>
      <c r="T293" s="170"/>
    </row>
    <row r="294" spans="2:20" ht="32.1" customHeight="1" x14ac:dyDescent="0.2">
      <c r="B294" s="220" t="str">
        <f>IF('État de l''équipement'!B281="","",'État de l''équipement'!B281)</f>
        <v/>
      </c>
      <c r="C294" s="199" t="str">
        <f>IF('État de l''équipement'!C281="","",'État de l''équipement'!C281)</f>
        <v/>
      </c>
      <c r="D294" s="200"/>
      <c r="E294" s="200"/>
      <c r="F294" s="200"/>
      <c r="G294" s="200"/>
      <c r="H294" s="200"/>
      <c r="I294" s="200"/>
      <c r="J294" s="200"/>
      <c r="K294" s="200"/>
      <c r="L294" s="200"/>
      <c r="M294" s="200"/>
      <c r="N294" s="204" t="str">
        <f t="shared" si="27"/>
        <v/>
      </c>
      <c r="O294" s="207" t="str">
        <f t="shared" si="28"/>
        <v/>
      </c>
      <c r="P294" s="208" t="str">
        <f t="shared" si="25"/>
        <v/>
      </c>
      <c r="Q294" s="208" t="str">
        <f t="shared" si="26"/>
        <v/>
      </c>
      <c r="R294" s="208" t="str">
        <f t="shared" si="24"/>
        <v/>
      </c>
      <c r="S294" s="170"/>
      <c r="T294" s="170"/>
    </row>
    <row r="295" spans="2:20" ht="32.1" customHeight="1" x14ac:dyDescent="0.2">
      <c r="B295" s="220" t="str">
        <f>IF('État de l''équipement'!B282="","",'État de l''équipement'!B282)</f>
        <v/>
      </c>
      <c r="C295" s="199" t="str">
        <f>IF('État de l''équipement'!C282="","",'État de l''équipement'!C282)</f>
        <v/>
      </c>
      <c r="D295" s="200"/>
      <c r="E295" s="200"/>
      <c r="F295" s="200"/>
      <c r="G295" s="200"/>
      <c r="H295" s="200"/>
      <c r="I295" s="200"/>
      <c r="J295" s="200"/>
      <c r="K295" s="200"/>
      <c r="L295" s="200"/>
      <c r="M295" s="200"/>
      <c r="N295" s="204" t="str">
        <f t="shared" si="27"/>
        <v/>
      </c>
      <c r="O295" s="207" t="str">
        <f t="shared" si="28"/>
        <v/>
      </c>
      <c r="P295" s="208" t="str">
        <f t="shared" si="25"/>
        <v/>
      </c>
      <c r="Q295" s="208" t="str">
        <f t="shared" si="26"/>
        <v/>
      </c>
      <c r="R295" s="208" t="str">
        <f t="shared" si="24"/>
        <v/>
      </c>
      <c r="S295" s="170"/>
      <c r="T295" s="170"/>
    </row>
    <row r="296" spans="2:20" ht="32.1" customHeight="1" x14ac:dyDescent="0.2">
      <c r="B296" s="220" t="str">
        <f>IF('État de l''équipement'!B283="","",'État de l''équipement'!B283)</f>
        <v/>
      </c>
      <c r="C296" s="199" t="str">
        <f>IF('État de l''équipement'!C283="","",'État de l''équipement'!C283)</f>
        <v/>
      </c>
      <c r="D296" s="200"/>
      <c r="E296" s="200"/>
      <c r="F296" s="200"/>
      <c r="G296" s="200"/>
      <c r="H296" s="200"/>
      <c r="I296" s="200"/>
      <c r="J296" s="200"/>
      <c r="K296" s="200"/>
      <c r="L296" s="200"/>
      <c r="M296" s="200"/>
      <c r="N296" s="204" t="str">
        <f t="shared" si="27"/>
        <v/>
      </c>
      <c r="O296" s="207" t="str">
        <f t="shared" si="28"/>
        <v/>
      </c>
      <c r="P296" s="208" t="str">
        <f t="shared" si="25"/>
        <v/>
      </c>
      <c r="Q296" s="208" t="str">
        <f t="shared" si="26"/>
        <v/>
      </c>
      <c r="R296" s="208" t="str">
        <f t="shared" si="24"/>
        <v/>
      </c>
      <c r="S296" s="170"/>
      <c r="T296" s="170"/>
    </row>
    <row r="297" spans="2:20" ht="32.1" customHeight="1" x14ac:dyDescent="0.2">
      <c r="B297" s="220" t="str">
        <f>IF('État de l''équipement'!B284="","",'État de l''équipement'!B284)</f>
        <v/>
      </c>
      <c r="C297" s="199" t="str">
        <f>IF('État de l''équipement'!C284="","",'État de l''équipement'!C284)</f>
        <v/>
      </c>
      <c r="D297" s="200"/>
      <c r="E297" s="200"/>
      <c r="F297" s="200"/>
      <c r="G297" s="200"/>
      <c r="H297" s="200"/>
      <c r="I297" s="200"/>
      <c r="J297" s="200"/>
      <c r="K297" s="200"/>
      <c r="L297" s="200"/>
      <c r="M297" s="200"/>
      <c r="N297" s="204" t="str">
        <f t="shared" si="27"/>
        <v/>
      </c>
      <c r="O297" s="207" t="str">
        <f t="shared" si="28"/>
        <v/>
      </c>
      <c r="P297" s="208" t="str">
        <f t="shared" si="25"/>
        <v/>
      </c>
      <c r="Q297" s="208" t="str">
        <f t="shared" si="26"/>
        <v/>
      </c>
      <c r="R297" s="208" t="str">
        <f t="shared" si="24"/>
        <v/>
      </c>
      <c r="S297" s="170"/>
      <c r="T297" s="170"/>
    </row>
    <row r="298" spans="2:20" ht="32.1" customHeight="1" x14ac:dyDescent="0.2">
      <c r="B298" s="220" t="str">
        <f>IF('État de l''équipement'!B285="","",'État de l''équipement'!B285)</f>
        <v/>
      </c>
      <c r="C298" s="199" t="str">
        <f>IF('État de l''équipement'!C285="","",'État de l''équipement'!C285)</f>
        <v/>
      </c>
      <c r="D298" s="200"/>
      <c r="E298" s="200"/>
      <c r="F298" s="200"/>
      <c r="G298" s="200"/>
      <c r="H298" s="200"/>
      <c r="I298" s="200"/>
      <c r="J298" s="200"/>
      <c r="K298" s="200"/>
      <c r="L298" s="200"/>
      <c r="M298" s="200"/>
      <c r="N298" s="204" t="str">
        <f t="shared" si="27"/>
        <v/>
      </c>
      <c r="O298" s="207" t="str">
        <f t="shared" si="28"/>
        <v/>
      </c>
      <c r="P298" s="208" t="str">
        <f t="shared" si="25"/>
        <v/>
      </c>
      <c r="Q298" s="208" t="str">
        <f t="shared" si="26"/>
        <v/>
      </c>
      <c r="R298" s="208" t="str">
        <f t="shared" si="24"/>
        <v/>
      </c>
      <c r="S298" s="170"/>
      <c r="T298" s="170"/>
    </row>
    <row r="299" spans="2:20" ht="32.1" customHeight="1" x14ac:dyDescent="0.2">
      <c r="B299" s="220" t="str">
        <f>IF('État de l''équipement'!B286="","",'État de l''équipement'!B286)</f>
        <v/>
      </c>
      <c r="C299" s="199" t="str">
        <f>IF('État de l''équipement'!C286="","",'État de l''équipement'!C286)</f>
        <v/>
      </c>
      <c r="D299" s="200"/>
      <c r="E299" s="200"/>
      <c r="F299" s="200"/>
      <c r="G299" s="200"/>
      <c r="H299" s="200"/>
      <c r="I299" s="200"/>
      <c r="J299" s="200"/>
      <c r="K299" s="200"/>
      <c r="L299" s="200"/>
      <c r="M299" s="200"/>
      <c r="N299" s="204" t="str">
        <f t="shared" si="27"/>
        <v/>
      </c>
      <c r="O299" s="207" t="str">
        <f t="shared" si="28"/>
        <v/>
      </c>
      <c r="P299" s="208" t="str">
        <f t="shared" si="25"/>
        <v/>
      </c>
      <c r="Q299" s="208" t="str">
        <f t="shared" si="26"/>
        <v/>
      </c>
      <c r="R299" s="208" t="str">
        <f t="shared" si="24"/>
        <v/>
      </c>
      <c r="S299" s="170"/>
      <c r="T299" s="170"/>
    </row>
    <row r="300" spans="2:20" ht="32.1" customHeight="1" x14ac:dyDescent="0.2">
      <c r="B300" s="220" t="str">
        <f>IF('État de l''équipement'!B287="","",'État de l''équipement'!B287)</f>
        <v/>
      </c>
      <c r="C300" s="199" t="str">
        <f>IF('État de l''équipement'!C287="","",'État de l''équipement'!C287)</f>
        <v/>
      </c>
      <c r="D300" s="200"/>
      <c r="E300" s="200"/>
      <c r="F300" s="200"/>
      <c r="G300" s="200"/>
      <c r="H300" s="200"/>
      <c r="I300" s="200"/>
      <c r="J300" s="200"/>
      <c r="K300" s="200"/>
      <c r="L300" s="200"/>
      <c r="M300" s="200"/>
      <c r="N300" s="204" t="str">
        <f t="shared" si="27"/>
        <v/>
      </c>
      <c r="O300" s="207" t="str">
        <f t="shared" si="28"/>
        <v/>
      </c>
      <c r="P300" s="208" t="str">
        <f t="shared" si="25"/>
        <v/>
      </c>
      <c r="Q300" s="208" t="str">
        <f t="shared" si="26"/>
        <v/>
      </c>
      <c r="R300" s="208" t="str">
        <f t="shared" si="24"/>
        <v/>
      </c>
      <c r="S300" s="170"/>
      <c r="T300" s="170"/>
    </row>
    <row r="301" spans="2:20" ht="32.1" customHeight="1" x14ac:dyDescent="0.2">
      <c r="B301" s="220" t="str">
        <f>IF('État de l''équipement'!B288="","",'État de l''équipement'!B288)</f>
        <v/>
      </c>
      <c r="C301" s="199" t="str">
        <f>IF('État de l''équipement'!C288="","",'État de l''équipement'!C288)</f>
        <v/>
      </c>
      <c r="D301" s="200"/>
      <c r="E301" s="200"/>
      <c r="F301" s="200"/>
      <c r="G301" s="200"/>
      <c r="H301" s="200"/>
      <c r="I301" s="200"/>
      <c r="J301" s="200"/>
      <c r="K301" s="200"/>
      <c r="L301" s="200"/>
      <c r="M301" s="200"/>
      <c r="N301" s="204" t="str">
        <f t="shared" si="27"/>
        <v/>
      </c>
      <c r="O301" s="207" t="str">
        <f t="shared" si="28"/>
        <v/>
      </c>
      <c r="P301" s="208" t="str">
        <f t="shared" si="25"/>
        <v/>
      </c>
      <c r="Q301" s="208" t="str">
        <f t="shared" si="26"/>
        <v/>
      </c>
      <c r="R301" s="208" t="str">
        <f t="shared" si="24"/>
        <v/>
      </c>
      <c r="S301" s="170"/>
      <c r="T301" s="170"/>
    </row>
    <row r="302" spans="2:20" ht="32.1" customHeight="1" x14ac:dyDescent="0.2">
      <c r="B302" s="220" t="str">
        <f>IF('État de l''équipement'!B289="","",'État de l''équipement'!B289)</f>
        <v/>
      </c>
      <c r="C302" s="199" t="str">
        <f>IF('État de l''équipement'!C289="","",'État de l''équipement'!C289)</f>
        <v/>
      </c>
      <c r="D302" s="200"/>
      <c r="E302" s="200"/>
      <c r="F302" s="200"/>
      <c r="G302" s="200"/>
      <c r="H302" s="200"/>
      <c r="I302" s="200"/>
      <c r="J302" s="200"/>
      <c r="K302" s="200"/>
      <c r="L302" s="200"/>
      <c r="M302" s="200"/>
      <c r="N302" s="204" t="str">
        <f t="shared" si="27"/>
        <v/>
      </c>
      <c r="O302" s="207" t="str">
        <f t="shared" si="28"/>
        <v/>
      </c>
      <c r="P302" s="208" t="str">
        <f t="shared" si="25"/>
        <v/>
      </c>
      <c r="Q302" s="208" t="str">
        <f t="shared" si="26"/>
        <v/>
      </c>
      <c r="R302" s="208" t="str">
        <f t="shared" si="24"/>
        <v/>
      </c>
      <c r="S302" s="170"/>
      <c r="T302" s="170"/>
    </row>
    <row r="303" spans="2:20" ht="32.1" customHeight="1" x14ac:dyDescent="0.2">
      <c r="B303" s="220" t="str">
        <f>IF('État de l''équipement'!B290="","",'État de l''équipement'!B290)</f>
        <v/>
      </c>
      <c r="C303" s="199" t="str">
        <f>IF('État de l''équipement'!C290="","",'État de l''équipement'!C290)</f>
        <v/>
      </c>
      <c r="D303" s="200"/>
      <c r="E303" s="200"/>
      <c r="F303" s="200"/>
      <c r="G303" s="200"/>
      <c r="H303" s="200"/>
      <c r="I303" s="200"/>
      <c r="J303" s="200"/>
      <c r="K303" s="200"/>
      <c r="L303" s="200"/>
      <c r="M303" s="200"/>
      <c r="N303" s="204" t="str">
        <f t="shared" si="27"/>
        <v/>
      </c>
      <c r="O303" s="207" t="str">
        <f t="shared" si="28"/>
        <v/>
      </c>
      <c r="P303" s="208" t="str">
        <f t="shared" si="25"/>
        <v/>
      </c>
      <c r="Q303" s="208" t="str">
        <f t="shared" si="26"/>
        <v/>
      </c>
      <c r="R303" s="208" t="str">
        <f t="shared" si="24"/>
        <v/>
      </c>
      <c r="S303" s="170"/>
      <c r="T303" s="170"/>
    </row>
    <row r="304" spans="2:20" ht="32.1" customHeight="1" x14ac:dyDescent="0.2">
      <c r="B304" s="220" t="str">
        <f>IF('État de l''équipement'!B291="","",'État de l''équipement'!B291)</f>
        <v/>
      </c>
      <c r="C304" s="199" t="str">
        <f>IF('État de l''équipement'!C291="","",'État de l''équipement'!C291)</f>
        <v/>
      </c>
      <c r="D304" s="200"/>
      <c r="E304" s="200"/>
      <c r="F304" s="200"/>
      <c r="G304" s="200"/>
      <c r="H304" s="200"/>
      <c r="I304" s="200"/>
      <c r="J304" s="200"/>
      <c r="K304" s="200"/>
      <c r="L304" s="200"/>
      <c r="M304" s="200"/>
      <c r="N304" s="204" t="str">
        <f t="shared" si="27"/>
        <v/>
      </c>
      <c r="O304" s="207" t="str">
        <f t="shared" si="28"/>
        <v/>
      </c>
      <c r="P304" s="208" t="str">
        <f t="shared" si="25"/>
        <v/>
      </c>
      <c r="Q304" s="208" t="str">
        <f t="shared" si="26"/>
        <v/>
      </c>
      <c r="R304" s="208" t="str">
        <f t="shared" si="24"/>
        <v/>
      </c>
      <c r="S304" s="170"/>
      <c r="T304" s="170"/>
    </row>
    <row r="305" spans="2:20" ht="32.1" customHeight="1" x14ac:dyDescent="0.2">
      <c r="B305" s="220" t="str">
        <f>IF('État de l''équipement'!B292="","",'État de l''équipement'!B292)</f>
        <v/>
      </c>
      <c r="C305" s="199" t="str">
        <f>IF('État de l''équipement'!C292="","",'État de l''équipement'!C292)</f>
        <v/>
      </c>
      <c r="D305" s="200"/>
      <c r="E305" s="200"/>
      <c r="F305" s="200"/>
      <c r="G305" s="200"/>
      <c r="H305" s="200"/>
      <c r="I305" s="200"/>
      <c r="J305" s="200"/>
      <c r="K305" s="200"/>
      <c r="L305" s="200"/>
      <c r="M305" s="200"/>
      <c r="N305" s="204" t="str">
        <f t="shared" si="27"/>
        <v/>
      </c>
      <c r="O305" s="207" t="str">
        <f t="shared" si="28"/>
        <v/>
      </c>
      <c r="P305" s="208" t="str">
        <f t="shared" si="25"/>
        <v/>
      </c>
      <c r="Q305" s="208" t="str">
        <f t="shared" si="26"/>
        <v/>
      </c>
      <c r="R305" s="208" t="str">
        <f t="shared" si="24"/>
        <v/>
      </c>
      <c r="S305" s="170"/>
      <c r="T305" s="170"/>
    </row>
    <row r="306" spans="2:20" ht="32.1" customHeight="1" x14ac:dyDescent="0.2">
      <c r="B306" s="220" t="str">
        <f>IF('État de l''équipement'!B293="","",'État de l''équipement'!B293)</f>
        <v/>
      </c>
      <c r="C306" s="199" t="str">
        <f>IF('État de l''équipement'!C293="","",'État de l''équipement'!C293)</f>
        <v/>
      </c>
      <c r="D306" s="200"/>
      <c r="E306" s="200"/>
      <c r="F306" s="200"/>
      <c r="G306" s="200"/>
      <c r="H306" s="200"/>
      <c r="I306" s="200"/>
      <c r="J306" s="200"/>
      <c r="K306" s="200"/>
      <c r="L306" s="200"/>
      <c r="M306" s="200"/>
      <c r="N306" s="204" t="str">
        <f t="shared" si="27"/>
        <v/>
      </c>
      <c r="O306" s="207" t="str">
        <f t="shared" si="28"/>
        <v/>
      </c>
      <c r="P306" s="208" t="str">
        <f t="shared" si="25"/>
        <v/>
      </c>
      <c r="Q306" s="208" t="str">
        <f t="shared" si="26"/>
        <v/>
      </c>
      <c r="R306" s="208" t="str">
        <f t="shared" si="24"/>
        <v/>
      </c>
      <c r="S306" s="170"/>
      <c r="T306" s="170"/>
    </row>
    <row r="307" spans="2:20" ht="32.1" customHeight="1" x14ac:dyDescent="0.2">
      <c r="B307" s="220" t="str">
        <f>IF('État de l''équipement'!B294="","",'État de l''équipement'!B294)</f>
        <v/>
      </c>
      <c r="C307" s="199" t="str">
        <f>IF('État de l''équipement'!C294="","",'État de l''équipement'!C294)</f>
        <v/>
      </c>
      <c r="D307" s="200"/>
      <c r="E307" s="200"/>
      <c r="F307" s="200"/>
      <c r="G307" s="200"/>
      <c r="H307" s="200"/>
      <c r="I307" s="200"/>
      <c r="J307" s="200"/>
      <c r="K307" s="200"/>
      <c r="L307" s="200"/>
      <c r="M307" s="200"/>
      <c r="N307" s="204" t="str">
        <f t="shared" si="27"/>
        <v/>
      </c>
      <c r="O307" s="207" t="str">
        <f t="shared" si="28"/>
        <v/>
      </c>
      <c r="P307" s="208" t="str">
        <f t="shared" si="25"/>
        <v/>
      </c>
      <c r="Q307" s="208" t="str">
        <f t="shared" si="26"/>
        <v/>
      </c>
      <c r="R307" s="208" t="str">
        <f t="shared" si="24"/>
        <v/>
      </c>
      <c r="S307" s="170"/>
      <c r="T307" s="170"/>
    </row>
    <row r="308" spans="2:20" ht="32.1" customHeight="1" x14ac:dyDescent="0.2">
      <c r="B308" s="220" t="str">
        <f>IF('État de l''équipement'!B295="","",'État de l''équipement'!B295)</f>
        <v/>
      </c>
      <c r="C308" s="199" t="str">
        <f>IF('État de l''équipement'!C295="","",'État de l''équipement'!C295)</f>
        <v/>
      </c>
      <c r="D308" s="200"/>
      <c r="E308" s="200"/>
      <c r="F308" s="200"/>
      <c r="G308" s="200"/>
      <c r="H308" s="200"/>
      <c r="I308" s="200"/>
      <c r="J308" s="200"/>
      <c r="K308" s="200"/>
      <c r="L308" s="200"/>
      <c r="M308" s="200"/>
      <c r="N308" s="204" t="str">
        <f t="shared" si="27"/>
        <v/>
      </c>
      <c r="O308" s="207" t="str">
        <f t="shared" si="28"/>
        <v/>
      </c>
      <c r="P308" s="208" t="str">
        <f t="shared" si="25"/>
        <v/>
      </c>
      <c r="Q308" s="208" t="str">
        <f t="shared" si="26"/>
        <v/>
      </c>
      <c r="R308" s="208" t="str">
        <f t="shared" si="24"/>
        <v/>
      </c>
      <c r="S308" s="170"/>
      <c r="T308" s="170"/>
    </row>
    <row r="309" spans="2:20" ht="32.1" customHeight="1" x14ac:dyDescent="0.2">
      <c r="B309" s="220" t="str">
        <f>IF('État de l''équipement'!B296="","",'État de l''équipement'!B296)</f>
        <v/>
      </c>
      <c r="C309" s="199" t="str">
        <f>IF('État de l''équipement'!C296="","",'État de l''équipement'!C296)</f>
        <v/>
      </c>
      <c r="D309" s="200"/>
      <c r="E309" s="200"/>
      <c r="F309" s="200"/>
      <c r="G309" s="200"/>
      <c r="H309" s="200"/>
      <c r="I309" s="200"/>
      <c r="J309" s="200"/>
      <c r="K309" s="200"/>
      <c r="L309" s="200"/>
      <c r="M309" s="200"/>
      <c r="N309" s="204" t="str">
        <f t="shared" si="27"/>
        <v/>
      </c>
      <c r="O309" s="207" t="str">
        <f t="shared" si="28"/>
        <v/>
      </c>
      <c r="P309" s="208" t="str">
        <f t="shared" si="25"/>
        <v/>
      </c>
      <c r="Q309" s="208" t="str">
        <f t="shared" si="26"/>
        <v/>
      </c>
      <c r="R309" s="208" t="str">
        <f t="shared" ref="R309:R370" si="29">IF(G309="","",AVERAGE(E309,G309,I309,K309,M309))</f>
        <v/>
      </c>
      <c r="S309" s="170"/>
      <c r="T309" s="170"/>
    </row>
    <row r="310" spans="2:20" ht="32.1" customHeight="1" x14ac:dyDescent="0.2">
      <c r="B310" s="220" t="str">
        <f>IF('État de l''équipement'!B297="","",'État de l''équipement'!B297)</f>
        <v/>
      </c>
      <c r="C310" s="199" t="str">
        <f>IF('État de l''équipement'!C297="","",'État de l''équipement'!C297)</f>
        <v/>
      </c>
      <c r="D310" s="200"/>
      <c r="E310" s="200"/>
      <c r="F310" s="200"/>
      <c r="G310" s="200"/>
      <c r="H310" s="200"/>
      <c r="I310" s="200"/>
      <c r="J310" s="200"/>
      <c r="K310" s="200"/>
      <c r="L310" s="200"/>
      <c r="M310" s="200"/>
      <c r="N310" s="204" t="str">
        <f t="shared" si="27"/>
        <v/>
      </c>
      <c r="O310" s="207" t="str">
        <f t="shared" si="28"/>
        <v/>
      </c>
      <c r="P310" s="208" t="str">
        <f t="shared" si="25"/>
        <v/>
      </c>
      <c r="Q310" s="208" t="str">
        <f t="shared" si="26"/>
        <v/>
      </c>
      <c r="R310" s="208" t="str">
        <f t="shared" si="29"/>
        <v/>
      </c>
      <c r="S310" s="170"/>
      <c r="T310" s="170"/>
    </row>
    <row r="311" spans="2:20" ht="32.1" customHeight="1" x14ac:dyDescent="0.2">
      <c r="B311" s="220" t="str">
        <f>IF('État de l''équipement'!B298="","",'État de l''équipement'!B298)</f>
        <v/>
      </c>
      <c r="C311" s="199" t="str">
        <f>IF('État de l''équipement'!C298="","",'État de l''équipement'!C298)</f>
        <v/>
      </c>
      <c r="D311" s="200"/>
      <c r="E311" s="200"/>
      <c r="F311" s="200"/>
      <c r="G311" s="200"/>
      <c r="H311" s="200"/>
      <c r="I311" s="200"/>
      <c r="J311" s="200"/>
      <c r="K311" s="200"/>
      <c r="L311" s="200"/>
      <c r="M311" s="200"/>
      <c r="N311" s="204" t="str">
        <f t="shared" si="27"/>
        <v/>
      </c>
      <c r="O311" s="207" t="str">
        <f t="shared" si="28"/>
        <v/>
      </c>
      <c r="P311" s="208" t="str">
        <f t="shared" si="25"/>
        <v/>
      </c>
      <c r="Q311" s="208" t="str">
        <f t="shared" si="26"/>
        <v/>
      </c>
      <c r="R311" s="208" t="str">
        <f t="shared" si="29"/>
        <v/>
      </c>
      <c r="S311" s="170"/>
      <c r="T311" s="170"/>
    </row>
    <row r="312" spans="2:20" ht="32.1" customHeight="1" x14ac:dyDescent="0.2">
      <c r="B312" s="220" t="str">
        <f>IF('État de l''équipement'!B299="","",'État de l''équipement'!B299)</f>
        <v/>
      </c>
      <c r="C312" s="199" t="str">
        <f>IF('État de l''équipement'!C299="","",'État de l''équipement'!C299)</f>
        <v/>
      </c>
      <c r="D312" s="200"/>
      <c r="E312" s="200"/>
      <c r="F312" s="200"/>
      <c r="G312" s="200"/>
      <c r="H312" s="200"/>
      <c r="I312" s="200"/>
      <c r="J312" s="200"/>
      <c r="K312" s="200"/>
      <c r="L312" s="200"/>
      <c r="M312" s="200"/>
      <c r="N312" s="204" t="str">
        <f t="shared" si="27"/>
        <v/>
      </c>
      <c r="O312" s="207" t="str">
        <f t="shared" si="28"/>
        <v/>
      </c>
      <c r="P312" s="208" t="str">
        <f t="shared" si="25"/>
        <v/>
      </c>
      <c r="Q312" s="208" t="str">
        <f t="shared" si="26"/>
        <v/>
      </c>
      <c r="R312" s="208" t="str">
        <f t="shared" si="29"/>
        <v/>
      </c>
      <c r="S312" s="170"/>
      <c r="T312" s="170"/>
    </row>
    <row r="313" spans="2:20" ht="32.1" customHeight="1" x14ac:dyDescent="0.2">
      <c r="B313" s="220" t="str">
        <f>IF('État de l''équipement'!B300="","",'État de l''équipement'!B300)</f>
        <v/>
      </c>
      <c r="C313" s="199" t="str">
        <f>IF('État de l''équipement'!C300="","",'État de l''équipement'!C300)</f>
        <v/>
      </c>
      <c r="D313" s="200"/>
      <c r="E313" s="200"/>
      <c r="F313" s="200"/>
      <c r="G313" s="200"/>
      <c r="H313" s="200"/>
      <c r="I313" s="200"/>
      <c r="J313" s="200"/>
      <c r="K313" s="200"/>
      <c r="L313" s="200"/>
      <c r="M313" s="200"/>
      <c r="N313" s="204" t="str">
        <f t="shared" si="27"/>
        <v/>
      </c>
      <c r="O313" s="207" t="str">
        <f t="shared" si="28"/>
        <v/>
      </c>
      <c r="P313" s="208" t="str">
        <f t="shared" si="25"/>
        <v/>
      </c>
      <c r="Q313" s="208" t="str">
        <f t="shared" si="26"/>
        <v/>
      </c>
      <c r="R313" s="208" t="str">
        <f t="shared" si="29"/>
        <v/>
      </c>
      <c r="S313" s="170"/>
      <c r="T313" s="170"/>
    </row>
    <row r="314" spans="2:20" ht="32.1" customHeight="1" x14ac:dyDescent="0.2">
      <c r="B314" s="220" t="str">
        <f>IF('État de l''équipement'!B301="","",'État de l''équipement'!B301)</f>
        <v/>
      </c>
      <c r="C314" s="199" t="str">
        <f>IF('État de l''équipement'!C301="","",'État de l''équipement'!C301)</f>
        <v/>
      </c>
      <c r="D314" s="200"/>
      <c r="E314" s="200"/>
      <c r="F314" s="200"/>
      <c r="G314" s="200"/>
      <c r="H314" s="200"/>
      <c r="I314" s="200"/>
      <c r="J314" s="200"/>
      <c r="K314" s="200"/>
      <c r="L314" s="200"/>
      <c r="M314" s="200"/>
      <c r="N314" s="204" t="str">
        <f t="shared" si="27"/>
        <v/>
      </c>
      <c r="O314" s="207" t="str">
        <f t="shared" si="28"/>
        <v/>
      </c>
      <c r="P314" s="208" t="str">
        <f t="shared" si="25"/>
        <v/>
      </c>
      <c r="Q314" s="208" t="str">
        <f t="shared" si="26"/>
        <v/>
      </c>
      <c r="R314" s="208" t="str">
        <f t="shared" si="29"/>
        <v/>
      </c>
      <c r="S314" s="170"/>
      <c r="T314" s="170"/>
    </row>
    <row r="315" spans="2:20" ht="32.1" customHeight="1" x14ac:dyDescent="0.2">
      <c r="B315" s="220" t="str">
        <f>IF('État de l''équipement'!B302="","",'État de l''équipement'!B302)</f>
        <v/>
      </c>
      <c r="C315" s="199" t="str">
        <f>IF('État de l''équipement'!C302="","",'État de l''équipement'!C302)</f>
        <v/>
      </c>
      <c r="D315" s="200"/>
      <c r="E315" s="200"/>
      <c r="F315" s="200"/>
      <c r="G315" s="200"/>
      <c r="H315" s="200"/>
      <c r="I315" s="200"/>
      <c r="J315" s="200"/>
      <c r="K315" s="200"/>
      <c r="L315" s="200"/>
      <c r="M315" s="200"/>
      <c r="N315" s="204" t="str">
        <f t="shared" si="27"/>
        <v/>
      </c>
      <c r="O315" s="207" t="str">
        <f t="shared" si="28"/>
        <v/>
      </c>
      <c r="P315" s="208" t="str">
        <f t="shared" si="25"/>
        <v/>
      </c>
      <c r="Q315" s="208" t="str">
        <f t="shared" si="26"/>
        <v/>
      </c>
      <c r="R315" s="208" t="str">
        <f t="shared" si="29"/>
        <v/>
      </c>
      <c r="S315" s="170"/>
      <c r="T315" s="170"/>
    </row>
    <row r="316" spans="2:20" ht="32.1" customHeight="1" x14ac:dyDescent="0.2">
      <c r="B316" s="220" t="str">
        <f>IF('État de l''équipement'!B303="","",'État de l''équipement'!B303)</f>
        <v/>
      </c>
      <c r="C316" s="199" t="str">
        <f>IF('État de l''équipement'!C303="","",'État de l''équipement'!C303)</f>
        <v/>
      </c>
      <c r="D316" s="200"/>
      <c r="E316" s="200"/>
      <c r="F316" s="200"/>
      <c r="G316" s="200"/>
      <c r="H316" s="200"/>
      <c r="I316" s="200"/>
      <c r="J316" s="200"/>
      <c r="K316" s="200"/>
      <c r="L316" s="200"/>
      <c r="M316" s="200"/>
      <c r="N316" s="204" t="str">
        <f t="shared" si="27"/>
        <v/>
      </c>
      <c r="O316" s="207" t="str">
        <f t="shared" si="28"/>
        <v/>
      </c>
      <c r="P316" s="208" t="str">
        <f t="shared" si="25"/>
        <v/>
      </c>
      <c r="Q316" s="208" t="str">
        <f t="shared" si="26"/>
        <v/>
      </c>
      <c r="R316" s="208" t="str">
        <f t="shared" si="29"/>
        <v/>
      </c>
      <c r="S316" s="170"/>
      <c r="T316" s="170"/>
    </row>
    <row r="317" spans="2:20" ht="32.1" customHeight="1" x14ac:dyDescent="0.2">
      <c r="B317" s="220" t="str">
        <f>IF('État de l''équipement'!B304="","",'État de l''équipement'!B304)</f>
        <v/>
      </c>
      <c r="C317" s="199" t="str">
        <f>IF('État de l''équipement'!C304="","",'État de l''équipement'!C304)</f>
        <v/>
      </c>
      <c r="D317" s="200"/>
      <c r="E317" s="200"/>
      <c r="F317" s="200"/>
      <c r="G317" s="200"/>
      <c r="H317" s="200"/>
      <c r="I317" s="200"/>
      <c r="J317" s="200"/>
      <c r="K317" s="200"/>
      <c r="L317" s="200"/>
      <c r="M317" s="200"/>
      <c r="N317" s="204" t="str">
        <f t="shared" si="27"/>
        <v/>
      </c>
      <c r="O317" s="207" t="str">
        <f t="shared" si="28"/>
        <v/>
      </c>
      <c r="P317" s="208" t="str">
        <f t="shared" si="25"/>
        <v/>
      </c>
      <c r="Q317" s="208" t="str">
        <f t="shared" si="26"/>
        <v/>
      </c>
      <c r="R317" s="208" t="str">
        <f t="shared" si="29"/>
        <v/>
      </c>
      <c r="S317" s="170"/>
      <c r="T317" s="170"/>
    </row>
    <row r="318" spans="2:20" ht="32.1" customHeight="1" x14ac:dyDescent="0.2">
      <c r="B318" s="220" t="str">
        <f>IF('État de l''équipement'!B305="","",'État de l''équipement'!B305)</f>
        <v/>
      </c>
      <c r="C318" s="199" t="str">
        <f>IF('État de l''équipement'!C305="","",'État de l''équipement'!C305)</f>
        <v/>
      </c>
      <c r="D318" s="200"/>
      <c r="E318" s="200"/>
      <c r="F318" s="200"/>
      <c r="G318" s="200"/>
      <c r="H318" s="200"/>
      <c r="I318" s="200"/>
      <c r="J318" s="200"/>
      <c r="K318" s="200"/>
      <c r="L318" s="200"/>
      <c r="M318" s="200"/>
      <c r="N318" s="204" t="str">
        <f t="shared" si="27"/>
        <v/>
      </c>
      <c r="O318" s="207" t="str">
        <f t="shared" si="28"/>
        <v/>
      </c>
      <c r="P318" s="208" t="str">
        <f t="shared" si="25"/>
        <v/>
      </c>
      <c r="Q318" s="208" t="str">
        <f t="shared" si="26"/>
        <v/>
      </c>
      <c r="R318" s="208" t="str">
        <f t="shared" si="29"/>
        <v/>
      </c>
      <c r="S318" s="170"/>
      <c r="T318" s="170"/>
    </row>
    <row r="319" spans="2:20" ht="32.1" customHeight="1" x14ac:dyDescent="0.2">
      <c r="B319" s="220" t="str">
        <f>IF('État de l''équipement'!B306="","",'État de l''équipement'!B306)</f>
        <v/>
      </c>
      <c r="C319" s="199" t="str">
        <f>IF('État de l''équipement'!C306="","",'État de l''équipement'!C306)</f>
        <v/>
      </c>
      <c r="D319" s="200"/>
      <c r="E319" s="200"/>
      <c r="F319" s="200"/>
      <c r="G319" s="200"/>
      <c r="H319" s="200"/>
      <c r="I319" s="200"/>
      <c r="J319" s="200"/>
      <c r="K319" s="200"/>
      <c r="L319" s="200"/>
      <c r="M319" s="200"/>
      <c r="N319" s="204" t="str">
        <f t="shared" si="27"/>
        <v/>
      </c>
      <c r="O319" s="207" t="str">
        <f t="shared" si="28"/>
        <v/>
      </c>
      <c r="P319" s="208" t="str">
        <f t="shared" si="25"/>
        <v/>
      </c>
      <c r="Q319" s="208" t="str">
        <f t="shared" si="26"/>
        <v/>
      </c>
      <c r="R319" s="208" t="str">
        <f t="shared" si="29"/>
        <v/>
      </c>
      <c r="S319" s="170"/>
      <c r="T319" s="170"/>
    </row>
    <row r="320" spans="2:20" ht="32.1" customHeight="1" x14ac:dyDescent="0.2">
      <c r="B320" s="220" t="str">
        <f>IF('État de l''équipement'!B307="","",'État de l''équipement'!B307)</f>
        <v/>
      </c>
      <c r="C320" s="199" t="str">
        <f>IF('État de l''équipement'!C307="","",'État de l''équipement'!C307)</f>
        <v/>
      </c>
      <c r="D320" s="200"/>
      <c r="E320" s="200"/>
      <c r="F320" s="200"/>
      <c r="G320" s="200"/>
      <c r="H320" s="200"/>
      <c r="I320" s="200"/>
      <c r="J320" s="200"/>
      <c r="K320" s="200"/>
      <c r="L320" s="200"/>
      <c r="M320" s="200"/>
      <c r="N320" s="204" t="str">
        <f t="shared" si="27"/>
        <v/>
      </c>
      <c r="O320" s="207" t="str">
        <f t="shared" si="28"/>
        <v/>
      </c>
      <c r="P320" s="208" t="str">
        <f t="shared" si="25"/>
        <v/>
      </c>
      <c r="Q320" s="208" t="str">
        <f t="shared" si="26"/>
        <v/>
      </c>
      <c r="R320" s="208" t="str">
        <f t="shared" si="29"/>
        <v/>
      </c>
      <c r="S320" s="170"/>
      <c r="T320" s="170"/>
    </row>
    <row r="321" spans="2:20" ht="32.1" customHeight="1" x14ac:dyDescent="0.2">
      <c r="B321" s="220" t="str">
        <f>IF('État de l''équipement'!B308="","",'État de l''équipement'!B308)</f>
        <v/>
      </c>
      <c r="C321" s="199" t="str">
        <f>IF('État de l''équipement'!C308="","",'État de l''équipement'!C308)</f>
        <v/>
      </c>
      <c r="D321" s="200"/>
      <c r="E321" s="200"/>
      <c r="F321" s="200"/>
      <c r="G321" s="200"/>
      <c r="H321" s="200"/>
      <c r="I321" s="200"/>
      <c r="J321" s="200"/>
      <c r="K321" s="200"/>
      <c r="L321" s="200"/>
      <c r="M321" s="200"/>
      <c r="N321" s="204" t="str">
        <f t="shared" si="27"/>
        <v/>
      </c>
      <c r="O321" s="207" t="str">
        <f t="shared" si="28"/>
        <v/>
      </c>
      <c r="P321" s="208" t="str">
        <f t="shared" si="25"/>
        <v/>
      </c>
      <c r="Q321" s="208" t="str">
        <f t="shared" si="26"/>
        <v/>
      </c>
      <c r="R321" s="208" t="str">
        <f t="shared" si="29"/>
        <v/>
      </c>
      <c r="S321" s="170"/>
      <c r="T321" s="170"/>
    </row>
    <row r="322" spans="2:20" ht="32.1" customHeight="1" x14ac:dyDescent="0.2">
      <c r="B322" s="220" t="str">
        <f>IF('État de l''équipement'!B309="","",'État de l''équipement'!B309)</f>
        <v/>
      </c>
      <c r="C322" s="199" t="str">
        <f>IF('État de l''équipement'!C309="","",'État de l''équipement'!C309)</f>
        <v/>
      </c>
      <c r="D322" s="200"/>
      <c r="E322" s="200"/>
      <c r="F322" s="200"/>
      <c r="G322" s="200"/>
      <c r="H322" s="200"/>
      <c r="I322" s="200"/>
      <c r="J322" s="200"/>
      <c r="K322" s="200"/>
      <c r="L322" s="200"/>
      <c r="M322" s="200"/>
      <c r="N322" s="204" t="str">
        <f t="shared" si="27"/>
        <v/>
      </c>
      <c r="O322" s="207" t="str">
        <f t="shared" si="28"/>
        <v/>
      </c>
      <c r="P322" s="208" t="str">
        <f t="shared" si="25"/>
        <v/>
      </c>
      <c r="Q322" s="208" t="str">
        <f t="shared" si="26"/>
        <v/>
      </c>
      <c r="R322" s="208" t="str">
        <f t="shared" si="29"/>
        <v/>
      </c>
      <c r="S322" s="170"/>
      <c r="T322" s="170"/>
    </row>
    <row r="323" spans="2:20" ht="32.1" customHeight="1" x14ac:dyDescent="0.2">
      <c r="B323" s="220" t="str">
        <f>IF('État de l''équipement'!B310="","",'État de l''équipement'!B310)</f>
        <v/>
      </c>
      <c r="C323" s="199" t="str">
        <f>IF('État de l''équipement'!C310="","",'État de l''équipement'!C310)</f>
        <v/>
      </c>
      <c r="D323" s="200"/>
      <c r="E323" s="200"/>
      <c r="F323" s="200"/>
      <c r="G323" s="200"/>
      <c r="H323" s="200"/>
      <c r="I323" s="200"/>
      <c r="J323" s="200"/>
      <c r="K323" s="200"/>
      <c r="L323" s="200"/>
      <c r="M323" s="200"/>
      <c r="N323" s="204" t="str">
        <f t="shared" si="27"/>
        <v/>
      </c>
      <c r="O323" s="207" t="str">
        <f t="shared" si="28"/>
        <v/>
      </c>
      <c r="P323" s="208" t="str">
        <f t="shared" si="25"/>
        <v/>
      </c>
      <c r="Q323" s="208" t="str">
        <f t="shared" si="26"/>
        <v/>
      </c>
      <c r="R323" s="208" t="str">
        <f t="shared" si="29"/>
        <v/>
      </c>
      <c r="S323" s="170"/>
      <c r="T323" s="170"/>
    </row>
    <row r="324" spans="2:20" ht="32.1" customHeight="1" x14ac:dyDescent="0.2">
      <c r="B324" s="220" t="str">
        <f>IF('État de l''équipement'!B311="","",'État de l''équipement'!B311)</f>
        <v/>
      </c>
      <c r="C324" s="199" t="str">
        <f>IF('État de l''équipement'!C311="","",'État de l''équipement'!C311)</f>
        <v/>
      </c>
      <c r="D324" s="200"/>
      <c r="E324" s="200"/>
      <c r="F324" s="200"/>
      <c r="G324" s="200"/>
      <c r="H324" s="200"/>
      <c r="I324" s="200"/>
      <c r="J324" s="200"/>
      <c r="K324" s="200"/>
      <c r="L324" s="200"/>
      <c r="M324" s="200"/>
      <c r="N324" s="204" t="str">
        <f t="shared" si="27"/>
        <v/>
      </c>
      <c r="O324" s="207" t="str">
        <f t="shared" si="28"/>
        <v/>
      </c>
      <c r="P324" s="208" t="str">
        <f t="shared" si="25"/>
        <v/>
      </c>
      <c r="Q324" s="208" t="str">
        <f t="shared" si="26"/>
        <v/>
      </c>
      <c r="R324" s="208" t="str">
        <f t="shared" si="29"/>
        <v/>
      </c>
      <c r="S324" s="170"/>
      <c r="T324" s="170"/>
    </row>
    <row r="325" spans="2:20" ht="32.1" customHeight="1" x14ac:dyDescent="0.2">
      <c r="B325" s="220" t="str">
        <f>IF('État de l''équipement'!B312="","",'État de l''équipement'!B312)</f>
        <v/>
      </c>
      <c r="C325" s="199" t="str">
        <f>IF('État de l''équipement'!C312="","",'État de l''équipement'!C312)</f>
        <v/>
      </c>
      <c r="D325" s="200"/>
      <c r="E325" s="200"/>
      <c r="F325" s="200"/>
      <c r="G325" s="200"/>
      <c r="H325" s="200"/>
      <c r="I325" s="200"/>
      <c r="J325" s="200"/>
      <c r="K325" s="200"/>
      <c r="L325" s="200"/>
      <c r="M325" s="200"/>
      <c r="N325" s="204" t="str">
        <f t="shared" si="27"/>
        <v/>
      </c>
      <c r="O325" s="207" t="str">
        <f t="shared" si="28"/>
        <v/>
      </c>
      <c r="P325" s="208" t="str">
        <f t="shared" si="25"/>
        <v/>
      </c>
      <c r="Q325" s="208" t="str">
        <f t="shared" si="26"/>
        <v/>
      </c>
      <c r="R325" s="208" t="str">
        <f t="shared" si="29"/>
        <v/>
      </c>
      <c r="S325" s="170"/>
      <c r="T325" s="170"/>
    </row>
    <row r="326" spans="2:20" ht="32.1" customHeight="1" x14ac:dyDescent="0.2">
      <c r="B326" s="220" t="str">
        <f>IF('État de l''équipement'!B313="","",'État de l''équipement'!B313)</f>
        <v/>
      </c>
      <c r="C326" s="199" t="str">
        <f>IF('État de l''équipement'!C313="","",'État de l''équipement'!C313)</f>
        <v/>
      </c>
      <c r="D326" s="200"/>
      <c r="E326" s="200"/>
      <c r="F326" s="200"/>
      <c r="G326" s="200"/>
      <c r="H326" s="200"/>
      <c r="I326" s="200"/>
      <c r="J326" s="200"/>
      <c r="K326" s="200"/>
      <c r="L326" s="200"/>
      <c r="M326" s="200"/>
      <c r="N326" s="204" t="str">
        <f t="shared" si="27"/>
        <v/>
      </c>
      <c r="O326" s="207" t="str">
        <f t="shared" si="28"/>
        <v/>
      </c>
      <c r="P326" s="208" t="str">
        <f t="shared" si="25"/>
        <v/>
      </c>
      <c r="Q326" s="208" t="str">
        <f t="shared" si="26"/>
        <v/>
      </c>
      <c r="R326" s="208" t="str">
        <f t="shared" si="29"/>
        <v/>
      </c>
      <c r="S326" s="170"/>
      <c r="T326" s="170"/>
    </row>
    <row r="327" spans="2:20" ht="32.1" customHeight="1" x14ac:dyDescent="0.2">
      <c r="B327" s="220" t="str">
        <f>IF('État de l''équipement'!B314="","",'État de l''équipement'!B314)</f>
        <v/>
      </c>
      <c r="C327" s="199" t="str">
        <f>IF('État de l''équipement'!C314="","",'État de l''équipement'!C314)</f>
        <v/>
      </c>
      <c r="D327" s="200"/>
      <c r="E327" s="200"/>
      <c r="F327" s="200"/>
      <c r="G327" s="200"/>
      <c r="H327" s="200"/>
      <c r="I327" s="200"/>
      <c r="J327" s="200"/>
      <c r="K327" s="200"/>
      <c r="L327" s="200"/>
      <c r="M327" s="200"/>
      <c r="N327" s="204" t="str">
        <f t="shared" si="27"/>
        <v/>
      </c>
      <c r="O327" s="207" t="str">
        <f t="shared" si="28"/>
        <v/>
      </c>
      <c r="P327" s="208" t="str">
        <f t="shared" si="25"/>
        <v/>
      </c>
      <c r="Q327" s="208" t="str">
        <f t="shared" si="26"/>
        <v/>
      </c>
      <c r="R327" s="208" t="str">
        <f t="shared" si="29"/>
        <v/>
      </c>
      <c r="S327" s="170"/>
      <c r="T327" s="170"/>
    </row>
    <row r="328" spans="2:20" ht="32.1" customHeight="1" x14ac:dyDescent="0.2">
      <c r="B328" s="220" t="str">
        <f>IF('État de l''équipement'!B315="","",'État de l''équipement'!B315)</f>
        <v/>
      </c>
      <c r="C328" s="199" t="str">
        <f>IF('État de l''équipement'!C315="","",'État de l''équipement'!C315)</f>
        <v/>
      </c>
      <c r="D328" s="200"/>
      <c r="E328" s="200"/>
      <c r="F328" s="200"/>
      <c r="G328" s="200"/>
      <c r="H328" s="200"/>
      <c r="I328" s="200"/>
      <c r="J328" s="200"/>
      <c r="K328" s="200"/>
      <c r="L328" s="200"/>
      <c r="M328" s="200"/>
      <c r="N328" s="204" t="str">
        <f t="shared" si="27"/>
        <v/>
      </c>
      <c r="O328" s="207" t="str">
        <f t="shared" si="28"/>
        <v/>
      </c>
      <c r="P328" s="208" t="str">
        <f t="shared" si="25"/>
        <v/>
      </c>
      <c r="Q328" s="208" t="str">
        <f t="shared" si="26"/>
        <v/>
      </c>
      <c r="R328" s="208" t="str">
        <f t="shared" si="29"/>
        <v/>
      </c>
      <c r="S328" s="170"/>
      <c r="T328" s="170"/>
    </row>
    <row r="329" spans="2:20" ht="32.1" customHeight="1" x14ac:dyDescent="0.2">
      <c r="B329" s="220" t="str">
        <f>IF('État de l''équipement'!B316="","",'État de l''équipement'!B316)</f>
        <v/>
      </c>
      <c r="C329" s="199" t="str">
        <f>IF('État de l''équipement'!C316="","",'État de l''équipement'!C316)</f>
        <v/>
      </c>
      <c r="D329" s="200"/>
      <c r="E329" s="200"/>
      <c r="F329" s="200"/>
      <c r="G329" s="200"/>
      <c r="H329" s="200"/>
      <c r="I329" s="200"/>
      <c r="J329" s="200"/>
      <c r="K329" s="200"/>
      <c r="L329" s="200"/>
      <c r="M329" s="200"/>
      <c r="N329" s="204" t="str">
        <f t="shared" si="27"/>
        <v/>
      </c>
      <c r="O329" s="207" t="str">
        <f t="shared" si="28"/>
        <v/>
      </c>
      <c r="P329" s="208" t="str">
        <f t="shared" si="25"/>
        <v/>
      </c>
      <c r="Q329" s="208" t="str">
        <f t="shared" si="26"/>
        <v/>
      </c>
      <c r="R329" s="208" t="str">
        <f t="shared" si="29"/>
        <v/>
      </c>
      <c r="S329" s="170"/>
      <c r="T329" s="170"/>
    </row>
    <row r="330" spans="2:20" ht="32.1" customHeight="1" x14ac:dyDescent="0.2">
      <c r="B330" s="220" t="str">
        <f>IF('État de l''équipement'!B317="","",'État de l''équipement'!B317)</f>
        <v/>
      </c>
      <c r="C330" s="199" t="str">
        <f>IF('État de l''équipement'!C317="","",'État de l''équipement'!C317)</f>
        <v/>
      </c>
      <c r="D330" s="200"/>
      <c r="E330" s="200"/>
      <c r="F330" s="200"/>
      <c r="G330" s="200"/>
      <c r="H330" s="200"/>
      <c r="I330" s="200"/>
      <c r="J330" s="200"/>
      <c r="K330" s="200"/>
      <c r="L330" s="200"/>
      <c r="M330" s="200"/>
      <c r="N330" s="204" t="str">
        <f t="shared" si="27"/>
        <v/>
      </c>
      <c r="O330" s="207" t="str">
        <f t="shared" si="28"/>
        <v/>
      </c>
      <c r="P330" s="208" t="str">
        <f t="shared" si="25"/>
        <v/>
      </c>
      <c r="Q330" s="208" t="str">
        <f t="shared" si="26"/>
        <v/>
      </c>
      <c r="R330" s="208" t="str">
        <f t="shared" si="29"/>
        <v/>
      </c>
      <c r="S330" s="170"/>
      <c r="T330" s="170"/>
    </row>
    <row r="331" spans="2:20" ht="32.1" customHeight="1" x14ac:dyDescent="0.2">
      <c r="B331" s="220" t="str">
        <f>IF('État de l''équipement'!B318="","",'État de l''équipement'!B318)</f>
        <v/>
      </c>
      <c r="C331" s="199" t="str">
        <f>IF('État de l''équipement'!C318="","",'État de l''équipement'!C318)</f>
        <v/>
      </c>
      <c r="D331" s="200"/>
      <c r="E331" s="200"/>
      <c r="F331" s="200"/>
      <c r="G331" s="200"/>
      <c r="H331" s="200"/>
      <c r="I331" s="200"/>
      <c r="J331" s="200"/>
      <c r="K331" s="200"/>
      <c r="L331" s="200"/>
      <c r="M331" s="200"/>
      <c r="N331" s="204" t="str">
        <f t="shared" si="27"/>
        <v/>
      </c>
      <c r="O331" s="207" t="str">
        <f t="shared" si="28"/>
        <v/>
      </c>
      <c r="P331" s="208" t="str">
        <f t="shared" si="25"/>
        <v/>
      </c>
      <c r="Q331" s="208" t="str">
        <f t="shared" si="26"/>
        <v/>
      </c>
      <c r="R331" s="208" t="str">
        <f t="shared" si="29"/>
        <v/>
      </c>
      <c r="S331" s="170"/>
      <c r="T331" s="170"/>
    </row>
    <row r="332" spans="2:20" ht="32.1" customHeight="1" x14ac:dyDescent="0.2">
      <c r="B332" s="220" t="str">
        <f>IF('État de l''équipement'!B319="","",'État de l''équipement'!B319)</f>
        <v/>
      </c>
      <c r="C332" s="199" t="str">
        <f>IF('État de l''équipement'!C319="","",'État de l''équipement'!C319)</f>
        <v/>
      </c>
      <c r="D332" s="200"/>
      <c r="E332" s="200"/>
      <c r="F332" s="200"/>
      <c r="G332" s="200"/>
      <c r="H332" s="200"/>
      <c r="I332" s="200"/>
      <c r="J332" s="200"/>
      <c r="K332" s="200"/>
      <c r="L332" s="200"/>
      <c r="M332" s="200"/>
      <c r="N332" s="204" t="str">
        <f t="shared" si="27"/>
        <v/>
      </c>
      <c r="O332" s="207" t="str">
        <f t="shared" si="28"/>
        <v/>
      </c>
      <c r="P332" s="208" t="str">
        <f t="shared" si="25"/>
        <v/>
      </c>
      <c r="Q332" s="208" t="str">
        <f t="shared" si="26"/>
        <v/>
      </c>
      <c r="R332" s="208" t="str">
        <f t="shared" si="29"/>
        <v/>
      </c>
      <c r="S332" s="170"/>
      <c r="T332" s="170"/>
    </row>
    <row r="333" spans="2:20" ht="32.1" customHeight="1" x14ac:dyDescent="0.2">
      <c r="B333" s="220" t="str">
        <f>IF('État de l''équipement'!B320="","",'État de l''équipement'!B320)</f>
        <v/>
      </c>
      <c r="C333" s="199" t="str">
        <f>IF('État de l''équipement'!C320="","",'État de l''équipement'!C320)</f>
        <v/>
      </c>
      <c r="D333" s="200"/>
      <c r="E333" s="200"/>
      <c r="F333" s="200"/>
      <c r="G333" s="200"/>
      <c r="H333" s="200"/>
      <c r="I333" s="200"/>
      <c r="J333" s="200"/>
      <c r="K333" s="200"/>
      <c r="L333" s="200"/>
      <c r="M333" s="200"/>
      <c r="N333" s="204" t="str">
        <f t="shared" si="27"/>
        <v/>
      </c>
      <c r="O333" s="207" t="str">
        <f t="shared" si="28"/>
        <v/>
      </c>
      <c r="P333" s="208" t="str">
        <f t="shared" si="25"/>
        <v/>
      </c>
      <c r="Q333" s="208" t="str">
        <f t="shared" si="26"/>
        <v/>
      </c>
      <c r="R333" s="208" t="str">
        <f t="shared" si="29"/>
        <v/>
      </c>
      <c r="S333" s="170"/>
      <c r="T333" s="170"/>
    </row>
    <row r="334" spans="2:20" ht="32.1" customHeight="1" x14ac:dyDescent="0.2">
      <c r="B334" s="220" t="str">
        <f>IF('État de l''équipement'!B321="","",'État de l''équipement'!B321)</f>
        <v/>
      </c>
      <c r="C334" s="199" t="str">
        <f>IF('État de l''équipement'!C321="","",'État de l''équipement'!C321)</f>
        <v/>
      </c>
      <c r="D334" s="200"/>
      <c r="E334" s="200"/>
      <c r="F334" s="200"/>
      <c r="G334" s="200"/>
      <c r="H334" s="200"/>
      <c r="I334" s="200"/>
      <c r="J334" s="200"/>
      <c r="K334" s="200"/>
      <c r="L334" s="200"/>
      <c r="M334" s="200"/>
      <c r="N334" s="204" t="str">
        <f t="shared" si="27"/>
        <v/>
      </c>
      <c r="O334" s="207" t="str">
        <f t="shared" si="28"/>
        <v/>
      </c>
      <c r="P334" s="208" t="str">
        <f t="shared" si="25"/>
        <v/>
      </c>
      <c r="Q334" s="208" t="str">
        <f t="shared" si="26"/>
        <v/>
      </c>
      <c r="R334" s="208" t="str">
        <f t="shared" si="29"/>
        <v/>
      </c>
      <c r="S334" s="170"/>
      <c r="T334" s="170"/>
    </row>
    <row r="335" spans="2:20" ht="32.1" customHeight="1" x14ac:dyDescent="0.2">
      <c r="B335" s="220" t="str">
        <f>IF('État de l''équipement'!B322="","",'État de l''équipement'!B322)</f>
        <v/>
      </c>
      <c r="C335" s="199" t="str">
        <f>IF('État de l''équipement'!C322="","",'État de l''équipement'!C322)</f>
        <v/>
      </c>
      <c r="D335" s="200"/>
      <c r="E335" s="200"/>
      <c r="F335" s="200"/>
      <c r="G335" s="200"/>
      <c r="H335" s="200"/>
      <c r="I335" s="200"/>
      <c r="J335" s="200"/>
      <c r="K335" s="200"/>
      <c r="L335" s="200"/>
      <c r="M335" s="200"/>
      <c r="N335" s="204" t="str">
        <f t="shared" si="27"/>
        <v/>
      </c>
      <c r="O335" s="207" t="str">
        <f t="shared" si="28"/>
        <v/>
      </c>
      <c r="P335" s="208" t="str">
        <f t="shared" si="25"/>
        <v/>
      </c>
      <c r="Q335" s="208" t="str">
        <f t="shared" si="26"/>
        <v/>
      </c>
      <c r="R335" s="208" t="str">
        <f t="shared" si="29"/>
        <v/>
      </c>
      <c r="S335" s="170"/>
      <c r="T335" s="170"/>
    </row>
    <row r="336" spans="2:20" ht="32.1" customHeight="1" x14ac:dyDescent="0.2">
      <c r="B336" s="220" t="str">
        <f>IF('État de l''équipement'!B323="","",'État de l''équipement'!B323)</f>
        <v/>
      </c>
      <c r="C336" s="199" t="str">
        <f>IF('État de l''équipement'!C323="","",'État de l''équipement'!C323)</f>
        <v/>
      </c>
      <c r="D336" s="200"/>
      <c r="E336" s="200"/>
      <c r="F336" s="200"/>
      <c r="G336" s="200"/>
      <c r="H336" s="200"/>
      <c r="I336" s="200"/>
      <c r="J336" s="200"/>
      <c r="K336" s="200"/>
      <c r="L336" s="200"/>
      <c r="M336" s="200"/>
      <c r="N336" s="204" t="str">
        <f t="shared" si="27"/>
        <v/>
      </c>
      <c r="O336" s="207" t="str">
        <f t="shared" si="28"/>
        <v/>
      </c>
      <c r="P336" s="208" t="str">
        <f t="shared" si="25"/>
        <v/>
      </c>
      <c r="Q336" s="208" t="str">
        <f t="shared" si="26"/>
        <v/>
      </c>
      <c r="R336" s="208" t="str">
        <f t="shared" si="29"/>
        <v/>
      </c>
      <c r="S336" s="170"/>
      <c r="T336" s="170"/>
    </row>
    <row r="337" spans="2:20" ht="32.1" customHeight="1" x14ac:dyDescent="0.2">
      <c r="B337" s="220" t="str">
        <f>IF('État de l''équipement'!B324="","",'État de l''équipement'!B324)</f>
        <v/>
      </c>
      <c r="C337" s="199" t="str">
        <f>IF('État de l''équipement'!C324="","",'État de l''équipement'!C324)</f>
        <v/>
      </c>
      <c r="D337" s="200"/>
      <c r="E337" s="200"/>
      <c r="F337" s="200"/>
      <c r="G337" s="200"/>
      <c r="H337" s="200"/>
      <c r="I337" s="200"/>
      <c r="J337" s="200"/>
      <c r="K337" s="200"/>
      <c r="L337" s="200"/>
      <c r="M337" s="200"/>
      <c r="N337" s="204" t="str">
        <f t="shared" si="27"/>
        <v/>
      </c>
      <c r="O337" s="207" t="str">
        <f t="shared" si="28"/>
        <v/>
      </c>
      <c r="P337" s="208" t="str">
        <f t="shared" si="25"/>
        <v/>
      </c>
      <c r="Q337" s="208" t="str">
        <f t="shared" si="26"/>
        <v/>
      </c>
      <c r="R337" s="208" t="str">
        <f t="shared" si="29"/>
        <v/>
      </c>
      <c r="S337" s="170"/>
      <c r="T337" s="170"/>
    </row>
    <row r="338" spans="2:20" ht="32.1" customHeight="1" x14ac:dyDescent="0.2">
      <c r="B338" s="220" t="str">
        <f>IF('État de l''équipement'!B325="","",'État de l''équipement'!B325)</f>
        <v/>
      </c>
      <c r="C338" s="199" t="str">
        <f>IF('État de l''équipement'!C325="","",'État de l''équipement'!C325)</f>
        <v/>
      </c>
      <c r="D338" s="200"/>
      <c r="E338" s="200"/>
      <c r="F338" s="200"/>
      <c r="G338" s="200"/>
      <c r="H338" s="200"/>
      <c r="I338" s="200"/>
      <c r="J338" s="200"/>
      <c r="K338" s="200"/>
      <c r="L338" s="200"/>
      <c r="M338" s="200"/>
      <c r="N338" s="204" t="str">
        <f t="shared" si="27"/>
        <v/>
      </c>
      <c r="O338" s="207" t="str">
        <f t="shared" si="28"/>
        <v/>
      </c>
      <c r="P338" s="208" t="str">
        <f t="shared" si="25"/>
        <v/>
      </c>
      <c r="Q338" s="208" t="str">
        <f t="shared" si="26"/>
        <v/>
      </c>
      <c r="R338" s="208" t="str">
        <f t="shared" si="29"/>
        <v/>
      </c>
      <c r="S338" s="170"/>
      <c r="T338" s="170"/>
    </row>
    <row r="339" spans="2:20" ht="32.1" customHeight="1" x14ac:dyDescent="0.2">
      <c r="B339" s="220" t="str">
        <f>IF('État de l''équipement'!B326="","",'État de l''équipement'!B326)</f>
        <v/>
      </c>
      <c r="C339" s="199" t="str">
        <f>IF('État de l''équipement'!C326="","",'État de l''équipement'!C326)</f>
        <v/>
      </c>
      <c r="D339" s="200"/>
      <c r="E339" s="200"/>
      <c r="F339" s="200"/>
      <c r="G339" s="200"/>
      <c r="H339" s="200"/>
      <c r="I339" s="200"/>
      <c r="J339" s="200"/>
      <c r="K339" s="200"/>
      <c r="L339" s="200"/>
      <c r="M339" s="200"/>
      <c r="N339" s="204" t="str">
        <f t="shared" si="27"/>
        <v/>
      </c>
      <c r="O339" s="207" t="str">
        <f t="shared" si="28"/>
        <v/>
      </c>
      <c r="P339" s="208" t="str">
        <f t="shared" si="25"/>
        <v/>
      </c>
      <c r="Q339" s="208" t="str">
        <f t="shared" si="26"/>
        <v/>
      </c>
      <c r="R339" s="208" t="str">
        <f t="shared" si="29"/>
        <v/>
      </c>
      <c r="S339" s="170"/>
      <c r="T339" s="170"/>
    </row>
    <row r="340" spans="2:20" ht="32.1" customHeight="1" x14ac:dyDescent="0.2">
      <c r="B340" s="220" t="str">
        <f>IF('État de l''équipement'!B327="","",'État de l''équipement'!B327)</f>
        <v/>
      </c>
      <c r="C340" s="199" t="str">
        <f>IF('État de l''équipement'!C327="","",'État de l''équipement'!C327)</f>
        <v/>
      </c>
      <c r="D340" s="200"/>
      <c r="E340" s="200"/>
      <c r="F340" s="200"/>
      <c r="G340" s="200"/>
      <c r="H340" s="200"/>
      <c r="I340" s="200"/>
      <c r="J340" s="200"/>
      <c r="K340" s="200"/>
      <c r="L340" s="200"/>
      <c r="M340" s="200"/>
      <c r="N340" s="204" t="str">
        <f t="shared" si="27"/>
        <v/>
      </c>
      <c r="O340" s="207" t="str">
        <f t="shared" si="28"/>
        <v/>
      </c>
      <c r="P340" s="208" t="str">
        <f t="shared" si="25"/>
        <v/>
      </c>
      <c r="Q340" s="208" t="str">
        <f t="shared" si="26"/>
        <v/>
      </c>
      <c r="R340" s="208" t="str">
        <f t="shared" si="29"/>
        <v/>
      </c>
      <c r="S340" s="170"/>
      <c r="T340" s="170"/>
    </row>
    <row r="341" spans="2:20" ht="32.1" customHeight="1" x14ac:dyDescent="0.2">
      <c r="B341" s="220" t="str">
        <f>IF('État de l''équipement'!B328="","",'État de l''équipement'!B328)</f>
        <v/>
      </c>
      <c r="C341" s="199" t="str">
        <f>IF('État de l''équipement'!C328="","",'État de l''équipement'!C328)</f>
        <v/>
      </c>
      <c r="D341" s="200"/>
      <c r="E341" s="200"/>
      <c r="F341" s="200"/>
      <c r="G341" s="200"/>
      <c r="H341" s="200"/>
      <c r="I341" s="200"/>
      <c r="J341" s="200"/>
      <c r="K341" s="200"/>
      <c r="L341" s="200"/>
      <c r="M341" s="200"/>
      <c r="N341" s="204" t="str">
        <f t="shared" si="27"/>
        <v/>
      </c>
      <c r="O341" s="207" t="str">
        <f t="shared" si="28"/>
        <v/>
      </c>
      <c r="P341" s="208" t="str">
        <f t="shared" si="25"/>
        <v/>
      </c>
      <c r="Q341" s="208" t="str">
        <f t="shared" si="26"/>
        <v/>
      </c>
      <c r="R341" s="208" t="str">
        <f t="shared" si="29"/>
        <v/>
      </c>
      <c r="S341" s="170"/>
      <c r="T341" s="170"/>
    </row>
    <row r="342" spans="2:20" ht="32.1" customHeight="1" x14ac:dyDescent="0.2">
      <c r="B342" s="220" t="str">
        <f>IF('État de l''équipement'!B329="","",'État de l''équipement'!B329)</f>
        <v/>
      </c>
      <c r="C342" s="199" t="str">
        <f>IF('État de l''équipement'!C329="","",'État de l''équipement'!C329)</f>
        <v/>
      </c>
      <c r="D342" s="200"/>
      <c r="E342" s="200"/>
      <c r="F342" s="200"/>
      <c r="G342" s="200"/>
      <c r="H342" s="200"/>
      <c r="I342" s="200"/>
      <c r="J342" s="200"/>
      <c r="K342" s="200"/>
      <c r="L342" s="200"/>
      <c r="M342" s="200"/>
      <c r="N342" s="204" t="str">
        <f t="shared" si="27"/>
        <v/>
      </c>
      <c r="O342" s="207" t="str">
        <f t="shared" si="28"/>
        <v/>
      </c>
      <c r="P342" s="208" t="str">
        <f t="shared" si="25"/>
        <v/>
      </c>
      <c r="Q342" s="208" t="str">
        <f t="shared" si="26"/>
        <v/>
      </c>
      <c r="R342" s="208" t="str">
        <f t="shared" si="29"/>
        <v/>
      </c>
      <c r="S342" s="170"/>
      <c r="T342" s="170"/>
    </row>
    <row r="343" spans="2:20" ht="32.1" customHeight="1" x14ac:dyDescent="0.2">
      <c r="B343" s="220" t="str">
        <f>IF('État de l''équipement'!B330="","",'État de l''équipement'!B330)</f>
        <v/>
      </c>
      <c r="C343" s="199" t="str">
        <f>IF('État de l''équipement'!C330="","",'État de l''équipement'!C330)</f>
        <v/>
      </c>
      <c r="D343" s="200"/>
      <c r="E343" s="200"/>
      <c r="F343" s="200"/>
      <c r="G343" s="200"/>
      <c r="H343" s="200"/>
      <c r="I343" s="200"/>
      <c r="J343" s="200"/>
      <c r="K343" s="200"/>
      <c r="L343" s="200"/>
      <c r="M343" s="200"/>
      <c r="N343" s="204" t="str">
        <f t="shared" si="27"/>
        <v/>
      </c>
      <c r="O343" s="207" t="str">
        <f t="shared" si="28"/>
        <v/>
      </c>
      <c r="P343" s="208" t="str">
        <f t="shared" si="25"/>
        <v/>
      </c>
      <c r="Q343" s="208" t="str">
        <f t="shared" si="26"/>
        <v/>
      </c>
      <c r="R343" s="208" t="str">
        <f t="shared" si="29"/>
        <v/>
      </c>
      <c r="S343" s="170"/>
      <c r="T343" s="170"/>
    </row>
    <row r="344" spans="2:20" ht="32.1" customHeight="1" x14ac:dyDescent="0.2">
      <c r="B344" s="220" t="str">
        <f>IF('État de l''équipement'!B331="","",'État de l''équipement'!B331)</f>
        <v/>
      </c>
      <c r="C344" s="199" t="str">
        <f>IF('État de l''équipement'!C331="","",'État de l''équipement'!C331)</f>
        <v/>
      </c>
      <c r="D344" s="200"/>
      <c r="E344" s="200"/>
      <c r="F344" s="200"/>
      <c r="G344" s="200"/>
      <c r="H344" s="200"/>
      <c r="I344" s="200"/>
      <c r="J344" s="200"/>
      <c r="K344" s="200"/>
      <c r="L344" s="200"/>
      <c r="M344" s="200"/>
      <c r="N344" s="204" t="str">
        <f t="shared" si="27"/>
        <v/>
      </c>
      <c r="O344" s="207" t="str">
        <f t="shared" si="28"/>
        <v/>
      </c>
      <c r="P344" s="208" t="str">
        <f t="shared" si="25"/>
        <v/>
      </c>
      <c r="Q344" s="208" t="str">
        <f t="shared" si="26"/>
        <v/>
      </c>
      <c r="R344" s="208" t="str">
        <f t="shared" si="29"/>
        <v/>
      </c>
      <c r="S344" s="170"/>
      <c r="T344" s="170"/>
    </row>
    <row r="345" spans="2:20" ht="32.1" customHeight="1" x14ac:dyDescent="0.2">
      <c r="B345" s="220" t="str">
        <f>IF('État de l''équipement'!B332="","",'État de l''équipement'!B332)</f>
        <v/>
      </c>
      <c r="C345" s="199" t="str">
        <f>IF('État de l''équipement'!C332="","",'État de l''équipement'!C332)</f>
        <v/>
      </c>
      <c r="D345" s="200"/>
      <c r="E345" s="200"/>
      <c r="F345" s="200"/>
      <c r="G345" s="200"/>
      <c r="H345" s="200"/>
      <c r="I345" s="200"/>
      <c r="J345" s="200"/>
      <c r="K345" s="200"/>
      <c r="L345" s="200"/>
      <c r="M345" s="200"/>
      <c r="N345" s="204" t="str">
        <f t="shared" si="27"/>
        <v/>
      </c>
      <c r="O345" s="207" t="str">
        <f t="shared" si="28"/>
        <v/>
      </c>
      <c r="P345" s="208" t="str">
        <f t="shared" si="25"/>
        <v/>
      </c>
      <c r="Q345" s="208" t="str">
        <f t="shared" si="26"/>
        <v/>
      </c>
      <c r="R345" s="208" t="str">
        <f t="shared" si="29"/>
        <v/>
      </c>
      <c r="S345" s="170"/>
      <c r="T345" s="170"/>
    </row>
    <row r="346" spans="2:20" ht="32.1" customHeight="1" x14ac:dyDescent="0.2">
      <c r="B346" s="220" t="str">
        <f>IF('État de l''équipement'!B333="","",'État de l''équipement'!B333)</f>
        <v/>
      </c>
      <c r="C346" s="199" t="str">
        <f>IF('État de l''équipement'!C333="","",'État de l''équipement'!C333)</f>
        <v/>
      </c>
      <c r="D346" s="200"/>
      <c r="E346" s="200"/>
      <c r="F346" s="200"/>
      <c r="G346" s="200"/>
      <c r="H346" s="200"/>
      <c r="I346" s="200"/>
      <c r="J346" s="200"/>
      <c r="K346" s="200"/>
      <c r="L346" s="200"/>
      <c r="M346" s="200"/>
      <c r="N346" s="204" t="str">
        <f t="shared" si="27"/>
        <v/>
      </c>
      <c r="O346" s="207" t="str">
        <f t="shared" si="28"/>
        <v/>
      </c>
      <c r="P346" s="208" t="str">
        <f t="shared" si="25"/>
        <v/>
      </c>
      <c r="Q346" s="208" t="str">
        <f t="shared" si="26"/>
        <v/>
      </c>
      <c r="R346" s="208" t="str">
        <f t="shared" si="29"/>
        <v/>
      </c>
      <c r="S346" s="170"/>
      <c r="T346" s="170"/>
    </row>
    <row r="347" spans="2:20" ht="32.1" customHeight="1" x14ac:dyDescent="0.2">
      <c r="B347" s="220" t="str">
        <f>IF('État de l''équipement'!B334="","",'État de l''équipement'!B334)</f>
        <v/>
      </c>
      <c r="C347" s="199" t="str">
        <f>IF('État de l''équipement'!C334="","",'État de l''équipement'!C334)</f>
        <v/>
      </c>
      <c r="D347" s="200"/>
      <c r="E347" s="200"/>
      <c r="F347" s="200"/>
      <c r="G347" s="200"/>
      <c r="H347" s="200"/>
      <c r="I347" s="200"/>
      <c r="J347" s="200"/>
      <c r="K347" s="200"/>
      <c r="L347" s="200"/>
      <c r="M347" s="200"/>
      <c r="N347" s="204" t="str">
        <f t="shared" si="27"/>
        <v/>
      </c>
      <c r="O347" s="207" t="str">
        <f t="shared" si="28"/>
        <v/>
      </c>
      <c r="P347" s="208" t="str">
        <f t="shared" si="25"/>
        <v/>
      </c>
      <c r="Q347" s="208" t="str">
        <f t="shared" si="26"/>
        <v/>
      </c>
      <c r="R347" s="208" t="str">
        <f t="shared" si="29"/>
        <v/>
      </c>
      <c r="S347" s="170"/>
      <c r="T347" s="170"/>
    </row>
    <row r="348" spans="2:20" ht="32.1" customHeight="1" x14ac:dyDescent="0.2">
      <c r="B348" s="220" t="str">
        <f>IF('État de l''équipement'!B335="","",'État de l''équipement'!B335)</f>
        <v/>
      </c>
      <c r="C348" s="199" t="str">
        <f>IF('État de l''équipement'!C335="","",'État de l''équipement'!C335)</f>
        <v/>
      </c>
      <c r="D348" s="200"/>
      <c r="E348" s="200"/>
      <c r="F348" s="200"/>
      <c r="G348" s="200"/>
      <c r="H348" s="200"/>
      <c r="I348" s="200"/>
      <c r="J348" s="200"/>
      <c r="K348" s="200"/>
      <c r="L348" s="200"/>
      <c r="M348" s="200"/>
      <c r="N348" s="204" t="str">
        <f t="shared" si="27"/>
        <v/>
      </c>
      <c r="O348" s="207" t="str">
        <f t="shared" si="28"/>
        <v/>
      </c>
      <c r="P348" s="208" t="str">
        <f t="shared" ref="P348:P411" si="30">IF(L348="","",MAX(ABS(D348-L348),ABS(F348-L348),ABS(H348-L348),ABS(J348-L348)))</f>
        <v/>
      </c>
      <c r="Q348" s="208" t="str">
        <f t="shared" ref="Q348:Q411" si="31">IF(D348="","",AVERAGE(D348,F348,H348,J348,L348))</f>
        <v/>
      </c>
      <c r="R348" s="208" t="str">
        <f t="shared" si="29"/>
        <v/>
      </c>
      <c r="S348" s="170"/>
      <c r="T348" s="170"/>
    </row>
    <row r="349" spans="2:20" ht="32.1" customHeight="1" x14ac:dyDescent="0.2">
      <c r="B349" s="220" t="str">
        <f>IF('État de l''équipement'!B336="","",'État de l''équipement'!B336)</f>
        <v/>
      </c>
      <c r="C349" s="199" t="str">
        <f>IF('État de l''équipement'!C336="","",'État de l''équipement'!C336)</f>
        <v/>
      </c>
      <c r="D349" s="200"/>
      <c r="E349" s="200"/>
      <c r="F349" s="200"/>
      <c r="G349" s="200"/>
      <c r="H349" s="200"/>
      <c r="I349" s="200"/>
      <c r="J349" s="200"/>
      <c r="K349" s="200"/>
      <c r="L349" s="200"/>
      <c r="M349" s="200"/>
      <c r="N349" s="204" t="str">
        <f t="shared" ref="N349:N412" si="32">IF(D349="","",IF(OR(ABS(D349)&gt;4,ABS(F349)&gt;4, ABS(H349)&gt;4, ABS(J349)&gt;4, ABS(L349)&gt;4),"Non conforme","Conforme"))</f>
        <v/>
      </c>
      <c r="O349" s="207" t="str">
        <f t="shared" ref="O349:O412" si="33">IF(P349="","",IF(P349&gt;5,"Non conforme","Conforme"))</f>
        <v/>
      </c>
      <c r="P349" s="208" t="str">
        <f t="shared" si="30"/>
        <v/>
      </c>
      <c r="Q349" s="208" t="str">
        <f t="shared" si="31"/>
        <v/>
      </c>
      <c r="R349" s="208" t="str">
        <f t="shared" si="29"/>
        <v/>
      </c>
      <c r="S349" s="170"/>
      <c r="T349" s="170"/>
    </row>
    <row r="350" spans="2:20" ht="32.1" customHeight="1" x14ac:dyDescent="0.2">
      <c r="B350" s="220" t="str">
        <f>IF('État de l''équipement'!B337="","",'État de l''équipement'!B337)</f>
        <v/>
      </c>
      <c r="C350" s="199" t="str">
        <f>IF('État de l''équipement'!C337="","",'État de l''équipement'!C337)</f>
        <v/>
      </c>
      <c r="D350" s="200"/>
      <c r="E350" s="200"/>
      <c r="F350" s="200"/>
      <c r="G350" s="200"/>
      <c r="H350" s="200"/>
      <c r="I350" s="200"/>
      <c r="J350" s="200"/>
      <c r="K350" s="200"/>
      <c r="L350" s="200"/>
      <c r="M350" s="200"/>
      <c r="N350" s="204" t="str">
        <f t="shared" si="32"/>
        <v/>
      </c>
      <c r="O350" s="207" t="str">
        <f t="shared" si="33"/>
        <v/>
      </c>
      <c r="P350" s="208" t="str">
        <f t="shared" si="30"/>
        <v/>
      </c>
      <c r="Q350" s="208" t="str">
        <f t="shared" si="31"/>
        <v/>
      </c>
      <c r="R350" s="208" t="str">
        <f t="shared" si="29"/>
        <v/>
      </c>
      <c r="S350" s="170"/>
      <c r="T350" s="170"/>
    </row>
    <row r="351" spans="2:20" ht="32.1" customHeight="1" x14ac:dyDescent="0.2">
      <c r="B351" s="220" t="str">
        <f>IF('État de l''équipement'!B338="","",'État de l''équipement'!B338)</f>
        <v/>
      </c>
      <c r="C351" s="199" t="str">
        <f>IF('État de l''équipement'!C338="","",'État de l''équipement'!C338)</f>
        <v/>
      </c>
      <c r="D351" s="200"/>
      <c r="E351" s="200"/>
      <c r="F351" s="200"/>
      <c r="G351" s="200"/>
      <c r="H351" s="200"/>
      <c r="I351" s="200"/>
      <c r="J351" s="200"/>
      <c r="K351" s="200"/>
      <c r="L351" s="200"/>
      <c r="M351" s="200"/>
      <c r="N351" s="204" t="str">
        <f t="shared" si="32"/>
        <v/>
      </c>
      <c r="O351" s="207" t="str">
        <f t="shared" si="33"/>
        <v/>
      </c>
      <c r="P351" s="208" t="str">
        <f t="shared" si="30"/>
        <v/>
      </c>
      <c r="Q351" s="208" t="str">
        <f t="shared" si="31"/>
        <v/>
      </c>
      <c r="R351" s="208" t="str">
        <f t="shared" si="29"/>
        <v/>
      </c>
      <c r="S351" s="170"/>
      <c r="T351" s="170"/>
    </row>
    <row r="352" spans="2:20" ht="32.1" customHeight="1" x14ac:dyDescent="0.2">
      <c r="B352" s="220" t="str">
        <f>IF('État de l''équipement'!B339="","",'État de l''équipement'!B339)</f>
        <v/>
      </c>
      <c r="C352" s="199" t="str">
        <f>IF('État de l''équipement'!C339="","",'État de l''équipement'!C339)</f>
        <v/>
      </c>
      <c r="D352" s="200"/>
      <c r="E352" s="200"/>
      <c r="F352" s="200"/>
      <c r="G352" s="200"/>
      <c r="H352" s="200"/>
      <c r="I352" s="200"/>
      <c r="J352" s="200"/>
      <c r="K352" s="200"/>
      <c r="L352" s="200"/>
      <c r="M352" s="200"/>
      <c r="N352" s="204" t="str">
        <f t="shared" si="32"/>
        <v/>
      </c>
      <c r="O352" s="207" t="str">
        <f t="shared" si="33"/>
        <v/>
      </c>
      <c r="P352" s="208" t="str">
        <f t="shared" si="30"/>
        <v/>
      </c>
      <c r="Q352" s="208" t="str">
        <f t="shared" si="31"/>
        <v/>
      </c>
      <c r="R352" s="208" t="str">
        <f t="shared" si="29"/>
        <v/>
      </c>
      <c r="S352" s="170"/>
      <c r="T352" s="170"/>
    </row>
    <row r="353" spans="2:20" ht="32.1" customHeight="1" x14ac:dyDescent="0.2">
      <c r="B353" s="220" t="str">
        <f>IF('État de l''équipement'!B340="","",'État de l''équipement'!B340)</f>
        <v/>
      </c>
      <c r="C353" s="199" t="str">
        <f>IF('État de l''équipement'!C340="","",'État de l''équipement'!C340)</f>
        <v/>
      </c>
      <c r="D353" s="200"/>
      <c r="E353" s="200"/>
      <c r="F353" s="200"/>
      <c r="G353" s="200"/>
      <c r="H353" s="200"/>
      <c r="I353" s="200"/>
      <c r="J353" s="200"/>
      <c r="K353" s="200"/>
      <c r="L353" s="200"/>
      <c r="M353" s="200"/>
      <c r="N353" s="204" t="str">
        <f t="shared" si="32"/>
        <v/>
      </c>
      <c r="O353" s="207" t="str">
        <f t="shared" si="33"/>
        <v/>
      </c>
      <c r="P353" s="208" t="str">
        <f t="shared" si="30"/>
        <v/>
      </c>
      <c r="Q353" s="208" t="str">
        <f t="shared" si="31"/>
        <v/>
      </c>
      <c r="R353" s="208" t="str">
        <f t="shared" si="29"/>
        <v/>
      </c>
      <c r="S353" s="170"/>
      <c r="T353" s="170"/>
    </row>
    <row r="354" spans="2:20" ht="32.1" customHeight="1" x14ac:dyDescent="0.2">
      <c r="B354" s="220" t="str">
        <f>IF('État de l''équipement'!B341="","",'État de l''équipement'!B341)</f>
        <v/>
      </c>
      <c r="C354" s="199" t="str">
        <f>IF('État de l''équipement'!C341="","",'État de l''équipement'!C341)</f>
        <v/>
      </c>
      <c r="D354" s="200"/>
      <c r="E354" s="200"/>
      <c r="F354" s="200"/>
      <c r="G354" s="200"/>
      <c r="H354" s="200"/>
      <c r="I354" s="200"/>
      <c r="J354" s="200"/>
      <c r="K354" s="200"/>
      <c r="L354" s="200"/>
      <c r="M354" s="200"/>
      <c r="N354" s="204" t="str">
        <f t="shared" si="32"/>
        <v/>
      </c>
      <c r="O354" s="207" t="str">
        <f t="shared" si="33"/>
        <v/>
      </c>
      <c r="P354" s="208" t="str">
        <f t="shared" si="30"/>
        <v/>
      </c>
      <c r="Q354" s="208" t="str">
        <f t="shared" si="31"/>
        <v/>
      </c>
      <c r="R354" s="208" t="str">
        <f t="shared" si="29"/>
        <v/>
      </c>
      <c r="S354" s="170"/>
      <c r="T354" s="170"/>
    </row>
    <row r="355" spans="2:20" ht="32.1" customHeight="1" x14ac:dyDescent="0.2">
      <c r="B355" s="220" t="str">
        <f>IF('État de l''équipement'!B342="","",'État de l''équipement'!B342)</f>
        <v/>
      </c>
      <c r="C355" s="199" t="str">
        <f>IF('État de l''équipement'!C342="","",'État de l''équipement'!C342)</f>
        <v/>
      </c>
      <c r="D355" s="200"/>
      <c r="E355" s="200"/>
      <c r="F355" s="200"/>
      <c r="G355" s="200"/>
      <c r="H355" s="200"/>
      <c r="I355" s="200"/>
      <c r="J355" s="200"/>
      <c r="K355" s="200"/>
      <c r="L355" s="200"/>
      <c r="M355" s="200"/>
      <c r="N355" s="204" t="str">
        <f t="shared" si="32"/>
        <v/>
      </c>
      <c r="O355" s="207" t="str">
        <f t="shared" si="33"/>
        <v/>
      </c>
      <c r="P355" s="208" t="str">
        <f t="shared" si="30"/>
        <v/>
      </c>
      <c r="Q355" s="208" t="str">
        <f t="shared" si="31"/>
        <v/>
      </c>
      <c r="R355" s="208" t="str">
        <f t="shared" si="29"/>
        <v/>
      </c>
      <c r="S355" s="170"/>
      <c r="T355" s="170"/>
    </row>
    <row r="356" spans="2:20" ht="32.1" customHeight="1" x14ac:dyDescent="0.2">
      <c r="B356" s="220" t="str">
        <f>IF('État de l''équipement'!B343="","",'État de l''équipement'!B343)</f>
        <v/>
      </c>
      <c r="C356" s="199" t="str">
        <f>IF('État de l''équipement'!C343="","",'État de l''équipement'!C343)</f>
        <v/>
      </c>
      <c r="D356" s="200"/>
      <c r="E356" s="200"/>
      <c r="F356" s="200"/>
      <c r="G356" s="200"/>
      <c r="H356" s="200"/>
      <c r="I356" s="200"/>
      <c r="J356" s="200"/>
      <c r="K356" s="200"/>
      <c r="L356" s="200"/>
      <c r="M356" s="200"/>
      <c r="N356" s="204" t="str">
        <f t="shared" si="32"/>
        <v/>
      </c>
      <c r="O356" s="207" t="str">
        <f t="shared" si="33"/>
        <v/>
      </c>
      <c r="P356" s="208" t="str">
        <f t="shared" si="30"/>
        <v/>
      </c>
      <c r="Q356" s="208" t="str">
        <f t="shared" si="31"/>
        <v/>
      </c>
      <c r="R356" s="208" t="str">
        <f t="shared" si="29"/>
        <v/>
      </c>
      <c r="S356" s="170"/>
      <c r="T356" s="170"/>
    </row>
    <row r="357" spans="2:20" ht="32.1" customHeight="1" x14ac:dyDescent="0.2">
      <c r="B357" s="220" t="str">
        <f>IF('État de l''équipement'!B344="","",'État de l''équipement'!B344)</f>
        <v/>
      </c>
      <c r="C357" s="199" t="str">
        <f>IF('État de l''équipement'!C344="","",'État de l''équipement'!C344)</f>
        <v/>
      </c>
      <c r="D357" s="200"/>
      <c r="E357" s="200"/>
      <c r="F357" s="200"/>
      <c r="G357" s="200"/>
      <c r="H357" s="200"/>
      <c r="I357" s="200"/>
      <c r="J357" s="200"/>
      <c r="K357" s="200"/>
      <c r="L357" s="200"/>
      <c r="M357" s="200"/>
      <c r="N357" s="204" t="str">
        <f t="shared" si="32"/>
        <v/>
      </c>
      <c r="O357" s="207" t="str">
        <f t="shared" si="33"/>
        <v/>
      </c>
      <c r="P357" s="208" t="str">
        <f t="shared" si="30"/>
        <v/>
      </c>
      <c r="Q357" s="208" t="str">
        <f t="shared" si="31"/>
        <v/>
      </c>
      <c r="R357" s="208" t="str">
        <f t="shared" si="29"/>
        <v/>
      </c>
      <c r="S357" s="170"/>
      <c r="T357" s="170"/>
    </row>
    <row r="358" spans="2:20" ht="32.1" customHeight="1" x14ac:dyDescent="0.2">
      <c r="B358" s="220" t="str">
        <f>IF('État de l''équipement'!B345="","",'État de l''équipement'!B345)</f>
        <v/>
      </c>
      <c r="C358" s="199" t="str">
        <f>IF('État de l''équipement'!C345="","",'État de l''équipement'!C345)</f>
        <v/>
      </c>
      <c r="D358" s="200"/>
      <c r="E358" s="200"/>
      <c r="F358" s="200"/>
      <c r="G358" s="200"/>
      <c r="H358" s="200"/>
      <c r="I358" s="200"/>
      <c r="J358" s="200"/>
      <c r="K358" s="200"/>
      <c r="L358" s="200"/>
      <c r="M358" s="200"/>
      <c r="N358" s="204" t="str">
        <f t="shared" si="32"/>
        <v/>
      </c>
      <c r="O358" s="207" t="str">
        <f t="shared" si="33"/>
        <v/>
      </c>
      <c r="P358" s="208" t="str">
        <f t="shared" si="30"/>
        <v/>
      </c>
      <c r="Q358" s="208" t="str">
        <f t="shared" si="31"/>
        <v/>
      </c>
      <c r="R358" s="208" t="str">
        <f t="shared" si="29"/>
        <v/>
      </c>
      <c r="S358" s="170"/>
      <c r="T358" s="170"/>
    </row>
    <row r="359" spans="2:20" ht="32.1" customHeight="1" x14ac:dyDescent="0.2">
      <c r="B359" s="220" t="str">
        <f>IF('État de l''équipement'!B346="","",'État de l''équipement'!B346)</f>
        <v/>
      </c>
      <c r="C359" s="199" t="str">
        <f>IF('État de l''équipement'!C346="","",'État de l''équipement'!C346)</f>
        <v/>
      </c>
      <c r="D359" s="200"/>
      <c r="E359" s="200"/>
      <c r="F359" s="200"/>
      <c r="G359" s="200"/>
      <c r="H359" s="200"/>
      <c r="I359" s="200"/>
      <c r="J359" s="200"/>
      <c r="K359" s="200"/>
      <c r="L359" s="200"/>
      <c r="M359" s="200"/>
      <c r="N359" s="204" t="str">
        <f t="shared" si="32"/>
        <v/>
      </c>
      <c r="O359" s="207" t="str">
        <f t="shared" si="33"/>
        <v/>
      </c>
      <c r="P359" s="208" t="str">
        <f t="shared" si="30"/>
        <v/>
      </c>
      <c r="Q359" s="208" t="str">
        <f t="shared" si="31"/>
        <v/>
      </c>
      <c r="R359" s="208" t="str">
        <f t="shared" si="29"/>
        <v/>
      </c>
      <c r="S359" s="170"/>
      <c r="T359" s="170"/>
    </row>
    <row r="360" spans="2:20" ht="32.1" customHeight="1" x14ac:dyDescent="0.2">
      <c r="B360" s="220" t="str">
        <f>IF('État de l''équipement'!B347="","",'État de l''équipement'!B347)</f>
        <v/>
      </c>
      <c r="C360" s="199" t="str">
        <f>IF('État de l''équipement'!C347="","",'État de l''équipement'!C347)</f>
        <v/>
      </c>
      <c r="D360" s="200"/>
      <c r="E360" s="200"/>
      <c r="F360" s="200"/>
      <c r="G360" s="200"/>
      <c r="H360" s="200"/>
      <c r="I360" s="200"/>
      <c r="J360" s="200"/>
      <c r="K360" s="200"/>
      <c r="L360" s="200"/>
      <c r="M360" s="200"/>
      <c r="N360" s="204" t="str">
        <f t="shared" si="32"/>
        <v/>
      </c>
      <c r="O360" s="207" t="str">
        <f t="shared" si="33"/>
        <v/>
      </c>
      <c r="P360" s="208" t="str">
        <f t="shared" si="30"/>
        <v/>
      </c>
      <c r="Q360" s="208" t="str">
        <f t="shared" si="31"/>
        <v/>
      </c>
      <c r="R360" s="208" t="str">
        <f t="shared" si="29"/>
        <v/>
      </c>
      <c r="S360" s="170"/>
      <c r="T360" s="170"/>
    </row>
    <row r="361" spans="2:20" ht="32.1" customHeight="1" x14ac:dyDescent="0.2">
      <c r="B361" s="220" t="str">
        <f>IF('État de l''équipement'!B348="","",'État de l''équipement'!B348)</f>
        <v/>
      </c>
      <c r="C361" s="199" t="str">
        <f>IF('État de l''équipement'!C348="","",'État de l''équipement'!C348)</f>
        <v/>
      </c>
      <c r="D361" s="200"/>
      <c r="E361" s="200"/>
      <c r="F361" s="200"/>
      <c r="G361" s="200"/>
      <c r="H361" s="200"/>
      <c r="I361" s="200"/>
      <c r="J361" s="200"/>
      <c r="K361" s="200"/>
      <c r="L361" s="200"/>
      <c r="M361" s="200"/>
      <c r="N361" s="204" t="str">
        <f t="shared" si="32"/>
        <v/>
      </c>
      <c r="O361" s="207" t="str">
        <f t="shared" si="33"/>
        <v/>
      </c>
      <c r="P361" s="208" t="str">
        <f t="shared" si="30"/>
        <v/>
      </c>
      <c r="Q361" s="208" t="str">
        <f t="shared" si="31"/>
        <v/>
      </c>
      <c r="R361" s="208" t="str">
        <f t="shared" si="29"/>
        <v/>
      </c>
      <c r="S361" s="170"/>
      <c r="T361" s="170"/>
    </row>
    <row r="362" spans="2:20" ht="32.1" customHeight="1" x14ac:dyDescent="0.2">
      <c r="B362" s="220" t="str">
        <f>IF('État de l''équipement'!B349="","",'État de l''équipement'!B349)</f>
        <v/>
      </c>
      <c r="C362" s="199" t="str">
        <f>IF('État de l''équipement'!C349="","",'État de l''équipement'!C349)</f>
        <v/>
      </c>
      <c r="D362" s="200"/>
      <c r="E362" s="200"/>
      <c r="F362" s="200"/>
      <c r="G362" s="200"/>
      <c r="H362" s="200"/>
      <c r="I362" s="200"/>
      <c r="J362" s="200"/>
      <c r="K362" s="200"/>
      <c r="L362" s="200"/>
      <c r="M362" s="200"/>
      <c r="N362" s="204" t="str">
        <f t="shared" si="32"/>
        <v/>
      </c>
      <c r="O362" s="207" t="str">
        <f t="shared" si="33"/>
        <v/>
      </c>
      <c r="P362" s="208" t="str">
        <f t="shared" si="30"/>
        <v/>
      </c>
      <c r="Q362" s="208" t="str">
        <f t="shared" si="31"/>
        <v/>
      </c>
      <c r="R362" s="208" t="str">
        <f t="shared" si="29"/>
        <v/>
      </c>
      <c r="S362" s="170"/>
      <c r="T362" s="170"/>
    </row>
    <row r="363" spans="2:20" ht="32.1" customHeight="1" x14ac:dyDescent="0.2">
      <c r="B363" s="220" t="str">
        <f>IF('État de l''équipement'!B350="","",'État de l''équipement'!B350)</f>
        <v/>
      </c>
      <c r="C363" s="199" t="str">
        <f>IF('État de l''équipement'!C350="","",'État de l''équipement'!C350)</f>
        <v/>
      </c>
      <c r="D363" s="200"/>
      <c r="E363" s="200"/>
      <c r="F363" s="200"/>
      <c r="G363" s="200"/>
      <c r="H363" s="200"/>
      <c r="I363" s="200"/>
      <c r="J363" s="200"/>
      <c r="K363" s="200"/>
      <c r="L363" s="200"/>
      <c r="M363" s="200"/>
      <c r="N363" s="204" t="str">
        <f t="shared" si="32"/>
        <v/>
      </c>
      <c r="O363" s="207" t="str">
        <f t="shared" si="33"/>
        <v/>
      </c>
      <c r="P363" s="208" t="str">
        <f t="shared" si="30"/>
        <v/>
      </c>
      <c r="Q363" s="208" t="str">
        <f t="shared" si="31"/>
        <v/>
      </c>
      <c r="R363" s="208" t="str">
        <f t="shared" si="29"/>
        <v/>
      </c>
      <c r="S363" s="170"/>
      <c r="T363" s="170"/>
    </row>
    <row r="364" spans="2:20" ht="32.1" customHeight="1" x14ac:dyDescent="0.2">
      <c r="B364" s="220" t="str">
        <f>IF('État de l''équipement'!B351="","",'État de l''équipement'!B351)</f>
        <v/>
      </c>
      <c r="C364" s="199" t="str">
        <f>IF('État de l''équipement'!C351="","",'État de l''équipement'!C351)</f>
        <v/>
      </c>
      <c r="D364" s="200"/>
      <c r="E364" s="200"/>
      <c r="F364" s="200"/>
      <c r="G364" s="200"/>
      <c r="H364" s="200"/>
      <c r="I364" s="200"/>
      <c r="J364" s="200"/>
      <c r="K364" s="200"/>
      <c r="L364" s="200"/>
      <c r="M364" s="200"/>
      <c r="N364" s="204" t="str">
        <f t="shared" si="32"/>
        <v/>
      </c>
      <c r="O364" s="207" t="str">
        <f t="shared" si="33"/>
        <v/>
      </c>
      <c r="P364" s="208" t="str">
        <f t="shared" si="30"/>
        <v/>
      </c>
      <c r="Q364" s="208" t="str">
        <f t="shared" si="31"/>
        <v/>
      </c>
      <c r="R364" s="208" t="str">
        <f t="shared" si="29"/>
        <v/>
      </c>
      <c r="S364" s="170"/>
      <c r="T364" s="170"/>
    </row>
    <row r="365" spans="2:20" ht="32.1" customHeight="1" x14ac:dyDescent="0.2">
      <c r="B365" s="220" t="str">
        <f>IF('État de l''équipement'!B352="","",'État de l''équipement'!B352)</f>
        <v/>
      </c>
      <c r="C365" s="199" t="str">
        <f>IF('État de l''équipement'!C352="","",'État de l''équipement'!C352)</f>
        <v/>
      </c>
      <c r="D365" s="200"/>
      <c r="E365" s="200"/>
      <c r="F365" s="200"/>
      <c r="G365" s="200"/>
      <c r="H365" s="200"/>
      <c r="I365" s="200"/>
      <c r="J365" s="200"/>
      <c r="K365" s="200"/>
      <c r="L365" s="200"/>
      <c r="M365" s="200"/>
      <c r="N365" s="204" t="str">
        <f t="shared" si="32"/>
        <v/>
      </c>
      <c r="O365" s="207" t="str">
        <f t="shared" si="33"/>
        <v/>
      </c>
      <c r="P365" s="208" t="str">
        <f t="shared" si="30"/>
        <v/>
      </c>
      <c r="Q365" s="208" t="str">
        <f t="shared" si="31"/>
        <v/>
      </c>
      <c r="R365" s="208" t="str">
        <f t="shared" si="29"/>
        <v/>
      </c>
      <c r="S365" s="170"/>
      <c r="T365" s="170"/>
    </row>
    <row r="366" spans="2:20" ht="32.1" customHeight="1" x14ac:dyDescent="0.2">
      <c r="B366" s="220" t="str">
        <f>IF('État de l''équipement'!B353="","",'État de l''équipement'!B353)</f>
        <v/>
      </c>
      <c r="C366" s="199" t="str">
        <f>IF('État de l''équipement'!C353="","",'État de l''équipement'!C353)</f>
        <v/>
      </c>
      <c r="D366" s="200"/>
      <c r="E366" s="200"/>
      <c r="F366" s="200"/>
      <c r="G366" s="200"/>
      <c r="H366" s="200"/>
      <c r="I366" s="200"/>
      <c r="J366" s="200"/>
      <c r="K366" s="200"/>
      <c r="L366" s="200"/>
      <c r="M366" s="200"/>
      <c r="N366" s="204" t="str">
        <f t="shared" si="32"/>
        <v/>
      </c>
      <c r="O366" s="207" t="str">
        <f t="shared" si="33"/>
        <v/>
      </c>
      <c r="P366" s="208" t="str">
        <f t="shared" si="30"/>
        <v/>
      </c>
      <c r="Q366" s="208" t="str">
        <f t="shared" si="31"/>
        <v/>
      </c>
      <c r="R366" s="208" t="str">
        <f t="shared" si="29"/>
        <v/>
      </c>
      <c r="S366" s="170"/>
      <c r="T366" s="170"/>
    </row>
    <row r="367" spans="2:20" ht="32.1" customHeight="1" x14ac:dyDescent="0.2">
      <c r="B367" s="220" t="str">
        <f>IF('État de l''équipement'!B354="","",'État de l''équipement'!B354)</f>
        <v/>
      </c>
      <c r="C367" s="199" t="str">
        <f>IF('État de l''équipement'!C354="","",'État de l''équipement'!C354)</f>
        <v/>
      </c>
      <c r="D367" s="200"/>
      <c r="E367" s="200"/>
      <c r="F367" s="200"/>
      <c r="G367" s="200"/>
      <c r="H367" s="200"/>
      <c r="I367" s="200"/>
      <c r="J367" s="200"/>
      <c r="K367" s="200"/>
      <c r="L367" s="200"/>
      <c r="M367" s="200"/>
      <c r="N367" s="204" t="str">
        <f t="shared" si="32"/>
        <v/>
      </c>
      <c r="O367" s="207" t="str">
        <f t="shared" si="33"/>
        <v/>
      </c>
      <c r="P367" s="208" t="str">
        <f t="shared" si="30"/>
        <v/>
      </c>
      <c r="Q367" s="208" t="str">
        <f t="shared" si="31"/>
        <v/>
      </c>
      <c r="R367" s="208" t="str">
        <f t="shared" si="29"/>
        <v/>
      </c>
      <c r="S367" s="170"/>
      <c r="T367" s="170"/>
    </row>
    <row r="368" spans="2:20" ht="32.1" customHeight="1" x14ac:dyDescent="0.2">
      <c r="B368" s="220" t="str">
        <f>IF('État de l''équipement'!B355="","",'État de l''équipement'!B355)</f>
        <v/>
      </c>
      <c r="C368" s="199" t="str">
        <f>IF('État de l''équipement'!C355="","",'État de l''équipement'!C355)</f>
        <v/>
      </c>
      <c r="D368" s="200"/>
      <c r="E368" s="200"/>
      <c r="F368" s="200"/>
      <c r="G368" s="200"/>
      <c r="H368" s="200"/>
      <c r="I368" s="200"/>
      <c r="J368" s="200"/>
      <c r="K368" s="200"/>
      <c r="L368" s="200"/>
      <c r="M368" s="200"/>
      <c r="N368" s="204" t="str">
        <f t="shared" si="32"/>
        <v/>
      </c>
      <c r="O368" s="207" t="str">
        <f t="shared" si="33"/>
        <v/>
      </c>
      <c r="P368" s="208" t="str">
        <f t="shared" si="30"/>
        <v/>
      </c>
      <c r="Q368" s="208" t="str">
        <f t="shared" si="31"/>
        <v/>
      </c>
      <c r="R368" s="208" t="str">
        <f t="shared" si="29"/>
        <v/>
      </c>
      <c r="S368" s="170"/>
      <c r="T368" s="170"/>
    </row>
    <row r="369" spans="2:20" ht="32.1" customHeight="1" x14ac:dyDescent="0.2">
      <c r="B369" s="220" t="str">
        <f>IF('État de l''équipement'!B356="","",'État de l''équipement'!B356)</f>
        <v/>
      </c>
      <c r="C369" s="199" t="str">
        <f>IF('État de l''équipement'!C356="","",'État de l''équipement'!C356)</f>
        <v/>
      </c>
      <c r="D369" s="200"/>
      <c r="E369" s="200"/>
      <c r="F369" s="200"/>
      <c r="G369" s="200"/>
      <c r="H369" s="200"/>
      <c r="I369" s="200"/>
      <c r="J369" s="200"/>
      <c r="K369" s="200"/>
      <c r="L369" s="200"/>
      <c r="M369" s="200"/>
      <c r="N369" s="204" t="str">
        <f t="shared" si="32"/>
        <v/>
      </c>
      <c r="O369" s="207" t="str">
        <f t="shared" si="33"/>
        <v/>
      </c>
      <c r="P369" s="208" t="str">
        <f t="shared" si="30"/>
        <v/>
      </c>
      <c r="Q369" s="208" t="str">
        <f t="shared" si="31"/>
        <v/>
      </c>
      <c r="R369" s="208" t="str">
        <f t="shared" si="29"/>
        <v/>
      </c>
      <c r="S369" s="170"/>
      <c r="T369" s="170"/>
    </row>
    <row r="370" spans="2:20" ht="32.1" customHeight="1" x14ac:dyDescent="0.2">
      <c r="B370" s="220" t="str">
        <f>IF('État de l''équipement'!B357="","",'État de l''équipement'!B357)</f>
        <v/>
      </c>
      <c r="C370" s="199" t="str">
        <f>IF('État de l''équipement'!C357="","",'État de l''équipement'!C357)</f>
        <v/>
      </c>
      <c r="D370" s="200"/>
      <c r="E370" s="200"/>
      <c r="F370" s="200"/>
      <c r="G370" s="200"/>
      <c r="H370" s="200"/>
      <c r="I370" s="200"/>
      <c r="J370" s="200"/>
      <c r="K370" s="200"/>
      <c r="L370" s="200"/>
      <c r="M370" s="200"/>
      <c r="N370" s="204" t="str">
        <f t="shared" si="32"/>
        <v/>
      </c>
      <c r="O370" s="207" t="str">
        <f t="shared" si="33"/>
        <v/>
      </c>
      <c r="P370" s="208" t="str">
        <f t="shared" si="30"/>
        <v/>
      </c>
      <c r="Q370" s="208" t="str">
        <f t="shared" si="31"/>
        <v/>
      </c>
      <c r="R370" s="208" t="str">
        <f t="shared" si="29"/>
        <v/>
      </c>
      <c r="S370" s="170"/>
      <c r="T370" s="170"/>
    </row>
    <row r="371" spans="2:20" ht="32.1" customHeight="1" x14ac:dyDescent="0.2">
      <c r="B371" s="220" t="str">
        <f>IF('État de l''équipement'!B358="","",'État de l''équipement'!B358)</f>
        <v/>
      </c>
      <c r="C371" s="199" t="str">
        <f>IF('État de l''équipement'!C358="","",'État de l''équipement'!C358)</f>
        <v/>
      </c>
      <c r="D371" s="200"/>
      <c r="E371" s="200"/>
      <c r="F371" s="200"/>
      <c r="G371" s="200"/>
      <c r="H371" s="200"/>
      <c r="I371" s="200"/>
      <c r="J371" s="200"/>
      <c r="K371" s="200"/>
      <c r="L371" s="200"/>
      <c r="M371" s="200"/>
      <c r="N371" s="204" t="str">
        <f t="shared" si="32"/>
        <v/>
      </c>
      <c r="O371" s="207" t="str">
        <f t="shared" si="33"/>
        <v/>
      </c>
      <c r="P371" s="208" t="str">
        <f t="shared" si="30"/>
        <v/>
      </c>
      <c r="Q371" s="208" t="str">
        <f t="shared" si="31"/>
        <v/>
      </c>
      <c r="R371" s="208" t="str">
        <f t="shared" ref="R371:R434" si="34">IF(G371="","",AVERAGE(E371,G371,I371,K371,M371))</f>
        <v/>
      </c>
      <c r="S371" s="170"/>
      <c r="T371" s="170"/>
    </row>
    <row r="372" spans="2:20" ht="32.1" customHeight="1" x14ac:dyDescent="0.2">
      <c r="B372" s="220" t="str">
        <f>IF('État de l''équipement'!B359="","",'État de l''équipement'!B359)</f>
        <v/>
      </c>
      <c r="C372" s="199" t="str">
        <f>IF('État de l''équipement'!C359="","",'État de l''équipement'!C359)</f>
        <v/>
      </c>
      <c r="D372" s="200"/>
      <c r="E372" s="200"/>
      <c r="F372" s="200"/>
      <c r="G372" s="200"/>
      <c r="H372" s="200"/>
      <c r="I372" s="200"/>
      <c r="J372" s="200"/>
      <c r="K372" s="200"/>
      <c r="L372" s="200"/>
      <c r="M372" s="200"/>
      <c r="N372" s="204" t="str">
        <f t="shared" si="32"/>
        <v/>
      </c>
      <c r="O372" s="207" t="str">
        <f t="shared" si="33"/>
        <v/>
      </c>
      <c r="P372" s="208" t="str">
        <f t="shared" si="30"/>
        <v/>
      </c>
      <c r="Q372" s="208" t="str">
        <f t="shared" si="31"/>
        <v/>
      </c>
      <c r="R372" s="208" t="str">
        <f t="shared" si="34"/>
        <v/>
      </c>
      <c r="S372" s="170"/>
      <c r="T372" s="170"/>
    </row>
    <row r="373" spans="2:20" ht="32.1" customHeight="1" x14ac:dyDescent="0.2">
      <c r="B373" s="220" t="str">
        <f>IF('État de l''équipement'!B360="","",'État de l''équipement'!B360)</f>
        <v/>
      </c>
      <c r="C373" s="199" t="str">
        <f>IF('État de l''équipement'!C360="","",'État de l''équipement'!C360)</f>
        <v/>
      </c>
      <c r="D373" s="200"/>
      <c r="E373" s="200"/>
      <c r="F373" s="200"/>
      <c r="G373" s="200"/>
      <c r="H373" s="200"/>
      <c r="I373" s="200"/>
      <c r="J373" s="200"/>
      <c r="K373" s="200"/>
      <c r="L373" s="200"/>
      <c r="M373" s="200"/>
      <c r="N373" s="204" t="str">
        <f t="shared" si="32"/>
        <v/>
      </c>
      <c r="O373" s="207" t="str">
        <f t="shared" si="33"/>
        <v/>
      </c>
      <c r="P373" s="208" t="str">
        <f t="shared" si="30"/>
        <v/>
      </c>
      <c r="Q373" s="208" t="str">
        <f t="shared" si="31"/>
        <v/>
      </c>
      <c r="R373" s="208" t="str">
        <f t="shared" si="34"/>
        <v/>
      </c>
      <c r="S373" s="170"/>
      <c r="T373" s="170"/>
    </row>
    <row r="374" spans="2:20" ht="32.1" customHeight="1" x14ac:dyDescent="0.2">
      <c r="B374" s="220" t="str">
        <f>IF('État de l''équipement'!B361="","",'État de l''équipement'!B361)</f>
        <v/>
      </c>
      <c r="C374" s="199" t="str">
        <f>IF('État de l''équipement'!C361="","",'État de l''équipement'!C361)</f>
        <v/>
      </c>
      <c r="D374" s="200"/>
      <c r="E374" s="200"/>
      <c r="F374" s="200"/>
      <c r="G374" s="200"/>
      <c r="H374" s="200"/>
      <c r="I374" s="200"/>
      <c r="J374" s="200"/>
      <c r="K374" s="200"/>
      <c r="L374" s="200"/>
      <c r="M374" s="200"/>
      <c r="N374" s="204" t="str">
        <f t="shared" si="32"/>
        <v/>
      </c>
      <c r="O374" s="207" t="str">
        <f t="shared" si="33"/>
        <v/>
      </c>
      <c r="P374" s="208" t="str">
        <f t="shared" si="30"/>
        <v/>
      </c>
      <c r="Q374" s="208" t="str">
        <f t="shared" si="31"/>
        <v/>
      </c>
      <c r="R374" s="208" t="str">
        <f t="shared" si="34"/>
        <v/>
      </c>
      <c r="S374" s="170"/>
      <c r="T374" s="170"/>
    </row>
    <row r="375" spans="2:20" ht="32.1" customHeight="1" x14ac:dyDescent="0.2">
      <c r="B375" s="220" t="str">
        <f>IF('État de l''équipement'!B362="","",'État de l''équipement'!B362)</f>
        <v/>
      </c>
      <c r="C375" s="199" t="str">
        <f>IF('État de l''équipement'!C362="","",'État de l''équipement'!C362)</f>
        <v/>
      </c>
      <c r="D375" s="200"/>
      <c r="E375" s="200"/>
      <c r="F375" s="200"/>
      <c r="G375" s="200"/>
      <c r="H375" s="200"/>
      <c r="I375" s="200"/>
      <c r="J375" s="200"/>
      <c r="K375" s="200"/>
      <c r="L375" s="200"/>
      <c r="M375" s="200"/>
      <c r="N375" s="204" t="str">
        <f t="shared" si="32"/>
        <v/>
      </c>
      <c r="O375" s="207" t="str">
        <f t="shared" si="33"/>
        <v/>
      </c>
      <c r="P375" s="208" t="str">
        <f t="shared" si="30"/>
        <v/>
      </c>
      <c r="Q375" s="208" t="str">
        <f t="shared" si="31"/>
        <v/>
      </c>
      <c r="R375" s="208" t="str">
        <f t="shared" si="34"/>
        <v/>
      </c>
      <c r="S375" s="170"/>
      <c r="T375" s="170"/>
    </row>
    <row r="376" spans="2:20" ht="32.1" customHeight="1" x14ac:dyDescent="0.2">
      <c r="B376" s="220" t="str">
        <f>IF('État de l''équipement'!B363="","",'État de l''équipement'!B363)</f>
        <v/>
      </c>
      <c r="C376" s="199" t="str">
        <f>IF('État de l''équipement'!C363="","",'État de l''équipement'!C363)</f>
        <v/>
      </c>
      <c r="D376" s="200"/>
      <c r="E376" s="200"/>
      <c r="F376" s="200"/>
      <c r="G376" s="200"/>
      <c r="H376" s="200"/>
      <c r="I376" s="200"/>
      <c r="J376" s="200"/>
      <c r="K376" s="200"/>
      <c r="L376" s="200"/>
      <c r="M376" s="200"/>
      <c r="N376" s="204" t="str">
        <f t="shared" si="32"/>
        <v/>
      </c>
      <c r="O376" s="207" t="str">
        <f t="shared" si="33"/>
        <v/>
      </c>
      <c r="P376" s="208" t="str">
        <f t="shared" si="30"/>
        <v/>
      </c>
      <c r="Q376" s="208" t="str">
        <f t="shared" si="31"/>
        <v/>
      </c>
      <c r="R376" s="208" t="str">
        <f t="shared" si="34"/>
        <v/>
      </c>
      <c r="S376" s="170"/>
      <c r="T376" s="170"/>
    </row>
    <row r="377" spans="2:20" ht="32.1" customHeight="1" x14ac:dyDescent="0.2">
      <c r="B377" s="220" t="str">
        <f>IF('État de l''équipement'!B364="","",'État de l''équipement'!B364)</f>
        <v/>
      </c>
      <c r="C377" s="199" t="str">
        <f>IF('État de l''équipement'!C364="","",'État de l''équipement'!C364)</f>
        <v/>
      </c>
      <c r="D377" s="200"/>
      <c r="E377" s="200"/>
      <c r="F377" s="200"/>
      <c r="G377" s="200"/>
      <c r="H377" s="200"/>
      <c r="I377" s="200"/>
      <c r="J377" s="200"/>
      <c r="K377" s="200"/>
      <c r="L377" s="200"/>
      <c r="M377" s="200"/>
      <c r="N377" s="204" t="str">
        <f t="shared" si="32"/>
        <v/>
      </c>
      <c r="O377" s="207" t="str">
        <f t="shared" si="33"/>
        <v/>
      </c>
      <c r="P377" s="208" t="str">
        <f t="shared" si="30"/>
        <v/>
      </c>
      <c r="Q377" s="208" t="str">
        <f t="shared" si="31"/>
        <v/>
      </c>
      <c r="R377" s="208" t="str">
        <f t="shared" si="34"/>
        <v/>
      </c>
      <c r="S377" s="170"/>
      <c r="T377" s="170"/>
    </row>
    <row r="378" spans="2:20" ht="32.1" customHeight="1" x14ac:dyDescent="0.2">
      <c r="B378" s="220" t="str">
        <f>IF('État de l''équipement'!B365="","",'État de l''équipement'!B365)</f>
        <v/>
      </c>
      <c r="C378" s="199" t="str">
        <f>IF('État de l''équipement'!C365="","",'État de l''équipement'!C365)</f>
        <v/>
      </c>
      <c r="D378" s="200"/>
      <c r="E378" s="200"/>
      <c r="F378" s="200"/>
      <c r="G378" s="200"/>
      <c r="H378" s="200"/>
      <c r="I378" s="200"/>
      <c r="J378" s="200"/>
      <c r="K378" s="200"/>
      <c r="L378" s="200"/>
      <c r="M378" s="200"/>
      <c r="N378" s="204" t="str">
        <f t="shared" si="32"/>
        <v/>
      </c>
      <c r="O378" s="207" t="str">
        <f t="shared" si="33"/>
        <v/>
      </c>
      <c r="P378" s="208" t="str">
        <f t="shared" si="30"/>
        <v/>
      </c>
      <c r="Q378" s="208" t="str">
        <f t="shared" si="31"/>
        <v/>
      </c>
      <c r="R378" s="208" t="str">
        <f t="shared" si="34"/>
        <v/>
      </c>
      <c r="S378" s="170"/>
      <c r="T378" s="170"/>
    </row>
    <row r="379" spans="2:20" ht="32.1" customHeight="1" x14ac:dyDescent="0.2">
      <c r="B379" s="220" t="str">
        <f>IF('État de l''équipement'!B366="","",'État de l''équipement'!B366)</f>
        <v/>
      </c>
      <c r="C379" s="199" t="str">
        <f>IF('État de l''équipement'!C366="","",'État de l''équipement'!C366)</f>
        <v/>
      </c>
      <c r="D379" s="200"/>
      <c r="E379" s="200"/>
      <c r="F379" s="200"/>
      <c r="G379" s="200"/>
      <c r="H379" s="200"/>
      <c r="I379" s="200"/>
      <c r="J379" s="200"/>
      <c r="K379" s="200"/>
      <c r="L379" s="200"/>
      <c r="M379" s="200"/>
      <c r="N379" s="204" t="str">
        <f t="shared" si="32"/>
        <v/>
      </c>
      <c r="O379" s="207" t="str">
        <f t="shared" si="33"/>
        <v/>
      </c>
      <c r="P379" s="208" t="str">
        <f t="shared" si="30"/>
        <v/>
      </c>
      <c r="Q379" s="208" t="str">
        <f t="shared" si="31"/>
        <v/>
      </c>
      <c r="R379" s="208" t="str">
        <f t="shared" si="34"/>
        <v/>
      </c>
      <c r="S379" s="170"/>
      <c r="T379" s="170"/>
    </row>
    <row r="380" spans="2:20" ht="32.1" customHeight="1" x14ac:dyDescent="0.2">
      <c r="B380" s="220" t="str">
        <f>IF('État de l''équipement'!B367="","",'État de l''équipement'!B367)</f>
        <v/>
      </c>
      <c r="C380" s="199" t="str">
        <f>IF('État de l''équipement'!C367="","",'État de l''équipement'!C367)</f>
        <v/>
      </c>
      <c r="D380" s="200"/>
      <c r="E380" s="200"/>
      <c r="F380" s="200"/>
      <c r="G380" s="200"/>
      <c r="H380" s="200"/>
      <c r="I380" s="200"/>
      <c r="J380" s="200"/>
      <c r="K380" s="200"/>
      <c r="L380" s="200"/>
      <c r="M380" s="200"/>
      <c r="N380" s="204" t="str">
        <f t="shared" si="32"/>
        <v/>
      </c>
      <c r="O380" s="207" t="str">
        <f t="shared" si="33"/>
        <v/>
      </c>
      <c r="P380" s="208" t="str">
        <f t="shared" si="30"/>
        <v/>
      </c>
      <c r="Q380" s="208" t="str">
        <f t="shared" si="31"/>
        <v/>
      </c>
      <c r="R380" s="208" t="str">
        <f t="shared" si="34"/>
        <v/>
      </c>
      <c r="S380" s="170"/>
      <c r="T380" s="170"/>
    </row>
    <row r="381" spans="2:20" ht="32.1" customHeight="1" x14ac:dyDescent="0.2">
      <c r="B381" s="220" t="str">
        <f>IF('État de l''équipement'!B368="","",'État de l''équipement'!B368)</f>
        <v/>
      </c>
      <c r="C381" s="199" t="str">
        <f>IF('État de l''équipement'!C368="","",'État de l''équipement'!C368)</f>
        <v/>
      </c>
      <c r="D381" s="200"/>
      <c r="E381" s="200"/>
      <c r="F381" s="200"/>
      <c r="G381" s="200"/>
      <c r="H381" s="200"/>
      <c r="I381" s="200"/>
      <c r="J381" s="200"/>
      <c r="K381" s="200"/>
      <c r="L381" s="200"/>
      <c r="M381" s="200"/>
      <c r="N381" s="204" t="str">
        <f t="shared" si="32"/>
        <v/>
      </c>
      <c r="O381" s="207" t="str">
        <f t="shared" si="33"/>
        <v/>
      </c>
      <c r="P381" s="208" t="str">
        <f t="shared" si="30"/>
        <v/>
      </c>
      <c r="Q381" s="208" t="str">
        <f t="shared" si="31"/>
        <v/>
      </c>
      <c r="R381" s="208" t="str">
        <f t="shared" si="34"/>
        <v/>
      </c>
      <c r="S381" s="170"/>
      <c r="T381" s="170"/>
    </row>
    <row r="382" spans="2:20" ht="32.1" customHeight="1" x14ac:dyDescent="0.2">
      <c r="B382" s="220" t="str">
        <f>IF('État de l''équipement'!B369="","",'État de l''équipement'!B369)</f>
        <v/>
      </c>
      <c r="C382" s="199" t="str">
        <f>IF('État de l''équipement'!C369="","",'État de l''équipement'!C369)</f>
        <v/>
      </c>
      <c r="D382" s="200"/>
      <c r="E382" s="200"/>
      <c r="F382" s="200"/>
      <c r="G382" s="200"/>
      <c r="H382" s="200"/>
      <c r="I382" s="200"/>
      <c r="J382" s="200"/>
      <c r="K382" s="200"/>
      <c r="L382" s="200"/>
      <c r="M382" s="200"/>
      <c r="N382" s="204" t="str">
        <f t="shared" si="32"/>
        <v/>
      </c>
      <c r="O382" s="207" t="str">
        <f t="shared" si="33"/>
        <v/>
      </c>
      <c r="P382" s="208" t="str">
        <f t="shared" si="30"/>
        <v/>
      </c>
      <c r="Q382" s="208" t="str">
        <f t="shared" si="31"/>
        <v/>
      </c>
      <c r="R382" s="208" t="str">
        <f t="shared" si="34"/>
        <v/>
      </c>
      <c r="S382" s="170"/>
      <c r="T382" s="170"/>
    </row>
    <row r="383" spans="2:20" ht="32.1" customHeight="1" x14ac:dyDescent="0.2">
      <c r="B383" s="220" t="str">
        <f>IF('État de l''équipement'!B370="","",'État de l''équipement'!B370)</f>
        <v/>
      </c>
      <c r="C383" s="199" t="str">
        <f>IF('État de l''équipement'!C370="","",'État de l''équipement'!C370)</f>
        <v/>
      </c>
      <c r="D383" s="200"/>
      <c r="E383" s="200"/>
      <c r="F383" s="200"/>
      <c r="G383" s="200"/>
      <c r="H383" s="200"/>
      <c r="I383" s="200"/>
      <c r="J383" s="200"/>
      <c r="K383" s="200"/>
      <c r="L383" s="200"/>
      <c r="M383" s="200"/>
      <c r="N383" s="204" t="str">
        <f t="shared" si="32"/>
        <v/>
      </c>
      <c r="O383" s="207" t="str">
        <f t="shared" si="33"/>
        <v/>
      </c>
      <c r="P383" s="208" t="str">
        <f t="shared" si="30"/>
        <v/>
      </c>
      <c r="Q383" s="208" t="str">
        <f t="shared" si="31"/>
        <v/>
      </c>
      <c r="R383" s="208" t="str">
        <f t="shared" si="34"/>
        <v/>
      </c>
      <c r="S383" s="170"/>
      <c r="T383" s="170"/>
    </row>
    <row r="384" spans="2:20" ht="32.1" customHeight="1" x14ac:dyDescent="0.2">
      <c r="B384" s="220" t="str">
        <f>IF('État de l''équipement'!B371="","",'État de l''équipement'!B371)</f>
        <v/>
      </c>
      <c r="C384" s="199" t="str">
        <f>IF('État de l''équipement'!C371="","",'État de l''équipement'!C371)</f>
        <v/>
      </c>
      <c r="D384" s="200"/>
      <c r="E384" s="200"/>
      <c r="F384" s="200"/>
      <c r="G384" s="200"/>
      <c r="H384" s="200"/>
      <c r="I384" s="200"/>
      <c r="J384" s="200"/>
      <c r="K384" s="200"/>
      <c r="L384" s="200"/>
      <c r="M384" s="200"/>
      <c r="N384" s="204" t="str">
        <f t="shared" si="32"/>
        <v/>
      </c>
      <c r="O384" s="207" t="str">
        <f t="shared" si="33"/>
        <v/>
      </c>
      <c r="P384" s="208" t="str">
        <f t="shared" si="30"/>
        <v/>
      </c>
      <c r="Q384" s="208" t="str">
        <f t="shared" si="31"/>
        <v/>
      </c>
      <c r="R384" s="208" t="str">
        <f t="shared" si="34"/>
        <v/>
      </c>
      <c r="S384" s="170"/>
      <c r="T384" s="170"/>
    </row>
    <row r="385" spans="2:20" ht="32.1" customHeight="1" x14ac:dyDescent="0.2">
      <c r="B385" s="220" t="str">
        <f>IF('État de l''équipement'!B372="","",'État de l''équipement'!B372)</f>
        <v/>
      </c>
      <c r="C385" s="199" t="str">
        <f>IF('État de l''équipement'!C372="","",'État de l''équipement'!C372)</f>
        <v/>
      </c>
      <c r="D385" s="200"/>
      <c r="E385" s="200"/>
      <c r="F385" s="200"/>
      <c r="G385" s="200"/>
      <c r="H385" s="200"/>
      <c r="I385" s="200"/>
      <c r="J385" s="200"/>
      <c r="K385" s="200"/>
      <c r="L385" s="200"/>
      <c r="M385" s="200"/>
      <c r="N385" s="204" t="str">
        <f t="shared" si="32"/>
        <v/>
      </c>
      <c r="O385" s="207" t="str">
        <f t="shared" si="33"/>
        <v/>
      </c>
      <c r="P385" s="208" t="str">
        <f t="shared" si="30"/>
        <v/>
      </c>
      <c r="Q385" s="208" t="str">
        <f t="shared" si="31"/>
        <v/>
      </c>
      <c r="R385" s="208" t="str">
        <f t="shared" si="34"/>
        <v/>
      </c>
      <c r="S385" s="170"/>
      <c r="T385" s="170"/>
    </row>
    <row r="386" spans="2:20" ht="32.1" customHeight="1" x14ac:dyDescent="0.2">
      <c r="B386" s="220" t="str">
        <f>IF('État de l''équipement'!B373="","",'État de l''équipement'!B373)</f>
        <v/>
      </c>
      <c r="C386" s="199" t="str">
        <f>IF('État de l''équipement'!C373="","",'État de l''équipement'!C373)</f>
        <v/>
      </c>
      <c r="D386" s="200"/>
      <c r="E386" s="200"/>
      <c r="F386" s="200"/>
      <c r="G386" s="200"/>
      <c r="H386" s="200"/>
      <c r="I386" s="200"/>
      <c r="J386" s="200"/>
      <c r="K386" s="200"/>
      <c r="L386" s="200"/>
      <c r="M386" s="200"/>
      <c r="N386" s="204" t="str">
        <f t="shared" si="32"/>
        <v/>
      </c>
      <c r="O386" s="207" t="str">
        <f t="shared" si="33"/>
        <v/>
      </c>
      <c r="P386" s="208" t="str">
        <f t="shared" si="30"/>
        <v/>
      </c>
      <c r="Q386" s="208" t="str">
        <f t="shared" si="31"/>
        <v/>
      </c>
      <c r="R386" s="208" t="str">
        <f t="shared" si="34"/>
        <v/>
      </c>
      <c r="S386" s="170"/>
      <c r="T386" s="170"/>
    </row>
    <row r="387" spans="2:20" ht="32.1" customHeight="1" x14ac:dyDescent="0.2">
      <c r="B387" s="220" t="str">
        <f>IF('État de l''équipement'!B374="","",'État de l''équipement'!B374)</f>
        <v/>
      </c>
      <c r="C387" s="199" t="str">
        <f>IF('État de l''équipement'!C374="","",'État de l''équipement'!C374)</f>
        <v/>
      </c>
      <c r="D387" s="200"/>
      <c r="E387" s="200"/>
      <c r="F387" s="200"/>
      <c r="G387" s="200"/>
      <c r="H387" s="200"/>
      <c r="I387" s="200"/>
      <c r="J387" s="200"/>
      <c r="K387" s="200"/>
      <c r="L387" s="200"/>
      <c r="M387" s="200"/>
      <c r="N387" s="204" t="str">
        <f t="shared" si="32"/>
        <v/>
      </c>
      <c r="O387" s="207" t="str">
        <f t="shared" si="33"/>
        <v/>
      </c>
      <c r="P387" s="208" t="str">
        <f t="shared" si="30"/>
        <v/>
      </c>
      <c r="Q387" s="208" t="str">
        <f t="shared" si="31"/>
        <v/>
      </c>
      <c r="R387" s="208" t="str">
        <f t="shared" si="34"/>
        <v/>
      </c>
      <c r="S387" s="170"/>
      <c r="T387" s="170"/>
    </row>
    <row r="388" spans="2:20" ht="32.1" customHeight="1" x14ac:dyDescent="0.2">
      <c r="B388" s="220" t="str">
        <f>IF('État de l''équipement'!B375="","",'État de l''équipement'!B375)</f>
        <v/>
      </c>
      <c r="C388" s="199" t="str">
        <f>IF('État de l''équipement'!C375="","",'État de l''équipement'!C375)</f>
        <v/>
      </c>
      <c r="D388" s="200"/>
      <c r="E388" s="200"/>
      <c r="F388" s="200"/>
      <c r="G388" s="200"/>
      <c r="H388" s="200"/>
      <c r="I388" s="200"/>
      <c r="J388" s="200"/>
      <c r="K388" s="200"/>
      <c r="L388" s="200"/>
      <c r="M388" s="200"/>
      <c r="N388" s="204" t="str">
        <f t="shared" si="32"/>
        <v/>
      </c>
      <c r="O388" s="207" t="str">
        <f t="shared" si="33"/>
        <v/>
      </c>
      <c r="P388" s="208" t="str">
        <f t="shared" si="30"/>
        <v/>
      </c>
      <c r="Q388" s="208" t="str">
        <f t="shared" si="31"/>
        <v/>
      </c>
      <c r="R388" s="208" t="str">
        <f t="shared" si="34"/>
        <v/>
      </c>
      <c r="S388" s="170"/>
      <c r="T388" s="170"/>
    </row>
    <row r="389" spans="2:20" ht="32.1" customHeight="1" x14ac:dyDescent="0.2">
      <c r="B389" s="220" t="str">
        <f>IF('État de l''équipement'!B376="","",'État de l''équipement'!B376)</f>
        <v/>
      </c>
      <c r="C389" s="199" t="str">
        <f>IF('État de l''équipement'!C376="","",'État de l''équipement'!C376)</f>
        <v/>
      </c>
      <c r="D389" s="200"/>
      <c r="E389" s="200"/>
      <c r="F389" s="200"/>
      <c r="G389" s="200"/>
      <c r="H389" s="200"/>
      <c r="I389" s="200"/>
      <c r="J389" s="200"/>
      <c r="K389" s="200"/>
      <c r="L389" s="200"/>
      <c r="M389" s="200"/>
      <c r="N389" s="204" t="str">
        <f t="shared" si="32"/>
        <v/>
      </c>
      <c r="O389" s="207" t="str">
        <f t="shared" si="33"/>
        <v/>
      </c>
      <c r="P389" s="208" t="str">
        <f t="shared" si="30"/>
        <v/>
      </c>
      <c r="Q389" s="208" t="str">
        <f t="shared" si="31"/>
        <v/>
      </c>
      <c r="R389" s="208" t="str">
        <f t="shared" si="34"/>
        <v/>
      </c>
      <c r="S389" s="170"/>
      <c r="T389" s="170"/>
    </row>
    <row r="390" spans="2:20" ht="32.1" customHeight="1" x14ac:dyDescent="0.2">
      <c r="B390" s="220" t="str">
        <f>IF('État de l''équipement'!B377="","",'État de l''équipement'!B377)</f>
        <v/>
      </c>
      <c r="C390" s="199" t="str">
        <f>IF('État de l''équipement'!C377="","",'État de l''équipement'!C377)</f>
        <v/>
      </c>
      <c r="D390" s="200"/>
      <c r="E390" s="200"/>
      <c r="F390" s="200"/>
      <c r="G390" s="200"/>
      <c r="H390" s="200"/>
      <c r="I390" s="200"/>
      <c r="J390" s="200"/>
      <c r="K390" s="200"/>
      <c r="L390" s="200"/>
      <c r="M390" s="200"/>
      <c r="N390" s="204" t="str">
        <f t="shared" si="32"/>
        <v/>
      </c>
      <c r="O390" s="207" t="str">
        <f t="shared" si="33"/>
        <v/>
      </c>
      <c r="P390" s="208" t="str">
        <f t="shared" si="30"/>
        <v/>
      </c>
      <c r="Q390" s="208" t="str">
        <f t="shared" si="31"/>
        <v/>
      </c>
      <c r="R390" s="208" t="str">
        <f t="shared" si="34"/>
        <v/>
      </c>
      <c r="S390" s="170"/>
      <c r="T390" s="170"/>
    </row>
    <row r="391" spans="2:20" ht="32.1" customHeight="1" x14ac:dyDescent="0.2">
      <c r="B391" s="220" t="str">
        <f>IF('État de l''équipement'!B378="","",'État de l''équipement'!B378)</f>
        <v/>
      </c>
      <c r="C391" s="199" t="str">
        <f>IF('État de l''équipement'!C378="","",'État de l''équipement'!C378)</f>
        <v/>
      </c>
      <c r="D391" s="200"/>
      <c r="E391" s="200"/>
      <c r="F391" s="200"/>
      <c r="G391" s="200"/>
      <c r="H391" s="200"/>
      <c r="I391" s="200"/>
      <c r="J391" s="200"/>
      <c r="K391" s="200"/>
      <c r="L391" s="200"/>
      <c r="M391" s="200"/>
      <c r="N391" s="204" t="str">
        <f t="shared" si="32"/>
        <v/>
      </c>
      <c r="O391" s="207" t="str">
        <f t="shared" si="33"/>
        <v/>
      </c>
      <c r="P391" s="208" t="str">
        <f t="shared" si="30"/>
        <v/>
      </c>
      <c r="Q391" s="208" t="str">
        <f t="shared" si="31"/>
        <v/>
      </c>
      <c r="R391" s="208" t="str">
        <f t="shared" si="34"/>
        <v/>
      </c>
      <c r="S391" s="170"/>
      <c r="T391" s="170"/>
    </row>
    <row r="392" spans="2:20" ht="32.1" customHeight="1" x14ac:dyDescent="0.2">
      <c r="B392" s="220" t="str">
        <f>IF('État de l''équipement'!B379="","",'État de l''équipement'!B379)</f>
        <v/>
      </c>
      <c r="C392" s="199" t="str">
        <f>IF('État de l''équipement'!C379="","",'État de l''équipement'!C379)</f>
        <v/>
      </c>
      <c r="D392" s="200"/>
      <c r="E392" s="200"/>
      <c r="F392" s="200"/>
      <c r="G392" s="200"/>
      <c r="H392" s="200"/>
      <c r="I392" s="200"/>
      <c r="J392" s="200"/>
      <c r="K392" s="200"/>
      <c r="L392" s="200"/>
      <c r="M392" s="200"/>
      <c r="N392" s="204" t="str">
        <f t="shared" si="32"/>
        <v/>
      </c>
      <c r="O392" s="207" t="str">
        <f t="shared" si="33"/>
        <v/>
      </c>
      <c r="P392" s="208" t="str">
        <f t="shared" si="30"/>
        <v/>
      </c>
      <c r="Q392" s="208" t="str">
        <f t="shared" si="31"/>
        <v/>
      </c>
      <c r="R392" s="208" t="str">
        <f t="shared" si="34"/>
        <v/>
      </c>
      <c r="S392" s="170"/>
      <c r="T392" s="170"/>
    </row>
    <row r="393" spans="2:20" ht="32.1" customHeight="1" x14ac:dyDescent="0.2">
      <c r="B393" s="220" t="str">
        <f>IF('État de l''équipement'!B380="","",'État de l''équipement'!B380)</f>
        <v/>
      </c>
      <c r="C393" s="199" t="str">
        <f>IF('État de l''équipement'!C380="","",'État de l''équipement'!C380)</f>
        <v/>
      </c>
      <c r="D393" s="200"/>
      <c r="E393" s="200"/>
      <c r="F393" s="200"/>
      <c r="G393" s="200"/>
      <c r="H393" s="200"/>
      <c r="I393" s="200"/>
      <c r="J393" s="200"/>
      <c r="K393" s="200"/>
      <c r="L393" s="200"/>
      <c r="M393" s="200"/>
      <c r="N393" s="204" t="str">
        <f t="shared" si="32"/>
        <v/>
      </c>
      <c r="O393" s="207" t="str">
        <f t="shared" si="33"/>
        <v/>
      </c>
      <c r="P393" s="208" t="str">
        <f t="shared" si="30"/>
        <v/>
      </c>
      <c r="Q393" s="208" t="str">
        <f t="shared" si="31"/>
        <v/>
      </c>
      <c r="R393" s="208" t="str">
        <f t="shared" si="34"/>
        <v/>
      </c>
      <c r="S393" s="170"/>
      <c r="T393" s="170"/>
    </row>
    <row r="394" spans="2:20" ht="32.1" customHeight="1" x14ac:dyDescent="0.2">
      <c r="B394" s="220" t="str">
        <f>IF('État de l''équipement'!B381="","",'État de l''équipement'!B381)</f>
        <v/>
      </c>
      <c r="C394" s="199" t="str">
        <f>IF('État de l''équipement'!C381="","",'État de l''équipement'!C381)</f>
        <v/>
      </c>
      <c r="D394" s="200"/>
      <c r="E394" s="200"/>
      <c r="F394" s="200"/>
      <c r="G394" s="200"/>
      <c r="H394" s="200"/>
      <c r="I394" s="200"/>
      <c r="J394" s="200"/>
      <c r="K394" s="200"/>
      <c r="L394" s="200"/>
      <c r="M394" s="200"/>
      <c r="N394" s="204" t="str">
        <f t="shared" si="32"/>
        <v/>
      </c>
      <c r="O394" s="207" t="str">
        <f t="shared" si="33"/>
        <v/>
      </c>
      <c r="P394" s="208" t="str">
        <f t="shared" si="30"/>
        <v/>
      </c>
      <c r="Q394" s="208" t="str">
        <f t="shared" si="31"/>
        <v/>
      </c>
      <c r="R394" s="208" t="str">
        <f t="shared" si="34"/>
        <v/>
      </c>
      <c r="S394" s="170"/>
      <c r="T394" s="170"/>
    </row>
    <row r="395" spans="2:20" ht="32.1" customHeight="1" x14ac:dyDescent="0.2">
      <c r="B395" s="220" t="str">
        <f>IF('État de l''équipement'!B382="","",'État de l''équipement'!B382)</f>
        <v/>
      </c>
      <c r="C395" s="199" t="str">
        <f>IF('État de l''équipement'!C382="","",'État de l''équipement'!C382)</f>
        <v/>
      </c>
      <c r="D395" s="200"/>
      <c r="E395" s="200"/>
      <c r="F395" s="200"/>
      <c r="G395" s="200"/>
      <c r="H395" s="200"/>
      <c r="I395" s="200"/>
      <c r="J395" s="200"/>
      <c r="K395" s="200"/>
      <c r="L395" s="200"/>
      <c r="M395" s="200"/>
      <c r="N395" s="204" t="str">
        <f t="shared" si="32"/>
        <v/>
      </c>
      <c r="O395" s="207" t="str">
        <f t="shared" si="33"/>
        <v/>
      </c>
      <c r="P395" s="208" t="str">
        <f t="shared" si="30"/>
        <v/>
      </c>
      <c r="Q395" s="208" t="str">
        <f t="shared" si="31"/>
        <v/>
      </c>
      <c r="R395" s="208" t="str">
        <f t="shared" si="34"/>
        <v/>
      </c>
      <c r="S395" s="170"/>
      <c r="T395" s="170"/>
    </row>
    <row r="396" spans="2:20" ht="32.1" customHeight="1" x14ac:dyDescent="0.2">
      <c r="B396" s="220" t="str">
        <f>IF('État de l''équipement'!B383="","",'État de l''équipement'!B383)</f>
        <v/>
      </c>
      <c r="C396" s="199" t="str">
        <f>IF('État de l''équipement'!C383="","",'État de l''équipement'!C383)</f>
        <v/>
      </c>
      <c r="D396" s="200"/>
      <c r="E396" s="200"/>
      <c r="F396" s="200"/>
      <c r="G396" s="200"/>
      <c r="H396" s="200"/>
      <c r="I396" s="200"/>
      <c r="J396" s="200"/>
      <c r="K396" s="200"/>
      <c r="L396" s="200"/>
      <c r="M396" s="200"/>
      <c r="N396" s="204" t="str">
        <f t="shared" si="32"/>
        <v/>
      </c>
      <c r="O396" s="207" t="str">
        <f t="shared" si="33"/>
        <v/>
      </c>
      <c r="P396" s="208" t="str">
        <f t="shared" si="30"/>
        <v/>
      </c>
      <c r="Q396" s="208" t="str">
        <f t="shared" si="31"/>
        <v/>
      </c>
      <c r="R396" s="208" t="str">
        <f t="shared" si="34"/>
        <v/>
      </c>
      <c r="S396" s="170"/>
      <c r="T396" s="170"/>
    </row>
    <row r="397" spans="2:20" ht="32.1" customHeight="1" x14ac:dyDescent="0.2">
      <c r="B397" s="220" t="str">
        <f>IF('État de l''équipement'!B384="","",'État de l''équipement'!B384)</f>
        <v/>
      </c>
      <c r="C397" s="199" t="str">
        <f>IF('État de l''équipement'!C384="","",'État de l''équipement'!C384)</f>
        <v/>
      </c>
      <c r="D397" s="200"/>
      <c r="E397" s="200"/>
      <c r="F397" s="200"/>
      <c r="G397" s="200"/>
      <c r="H397" s="200"/>
      <c r="I397" s="200"/>
      <c r="J397" s="200"/>
      <c r="K397" s="200"/>
      <c r="L397" s="200"/>
      <c r="M397" s="200"/>
      <c r="N397" s="204" t="str">
        <f t="shared" si="32"/>
        <v/>
      </c>
      <c r="O397" s="207" t="str">
        <f t="shared" si="33"/>
        <v/>
      </c>
      <c r="P397" s="208" t="str">
        <f t="shared" si="30"/>
        <v/>
      </c>
      <c r="Q397" s="208" t="str">
        <f t="shared" si="31"/>
        <v/>
      </c>
      <c r="R397" s="208" t="str">
        <f t="shared" si="34"/>
        <v/>
      </c>
      <c r="S397" s="170"/>
      <c r="T397" s="170"/>
    </row>
    <row r="398" spans="2:20" ht="32.1" customHeight="1" x14ac:dyDescent="0.2">
      <c r="B398" s="220" t="str">
        <f>IF('État de l''équipement'!B385="","",'État de l''équipement'!B385)</f>
        <v/>
      </c>
      <c r="C398" s="199" t="str">
        <f>IF('État de l''équipement'!C385="","",'État de l''équipement'!C385)</f>
        <v/>
      </c>
      <c r="D398" s="200"/>
      <c r="E398" s="200"/>
      <c r="F398" s="200"/>
      <c r="G398" s="200"/>
      <c r="H398" s="200"/>
      <c r="I398" s="200"/>
      <c r="J398" s="200"/>
      <c r="K398" s="200"/>
      <c r="L398" s="200"/>
      <c r="M398" s="200"/>
      <c r="N398" s="204" t="str">
        <f t="shared" si="32"/>
        <v/>
      </c>
      <c r="O398" s="207" t="str">
        <f t="shared" si="33"/>
        <v/>
      </c>
      <c r="P398" s="208" t="str">
        <f t="shared" si="30"/>
        <v/>
      </c>
      <c r="Q398" s="208" t="str">
        <f t="shared" si="31"/>
        <v/>
      </c>
      <c r="R398" s="208" t="str">
        <f t="shared" si="34"/>
        <v/>
      </c>
      <c r="S398" s="170"/>
      <c r="T398" s="170"/>
    </row>
    <row r="399" spans="2:20" ht="32.1" customHeight="1" x14ac:dyDescent="0.2">
      <c r="B399" s="220" t="str">
        <f>IF('État de l''équipement'!B386="","",'État de l''équipement'!B386)</f>
        <v/>
      </c>
      <c r="C399" s="199" t="str">
        <f>IF('État de l''équipement'!C386="","",'État de l''équipement'!C386)</f>
        <v/>
      </c>
      <c r="D399" s="200"/>
      <c r="E399" s="200"/>
      <c r="F399" s="200"/>
      <c r="G399" s="200"/>
      <c r="H399" s="200"/>
      <c r="I399" s="200"/>
      <c r="J399" s="200"/>
      <c r="K399" s="200"/>
      <c r="L399" s="200"/>
      <c r="M399" s="200"/>
      <c r="N399" s="204" t="str">
        <f t="shared" si="32"/>
        <v/>
      </c>
      <c r="O399" s="207" t="str">
        <f t="shared" si="33"/>
        <v/>
      </c>
      <c r="P399" s="208" t="str">
        <f t="shared" si="30"/>
        <v/>
      </c>
      <c r="Q399" s="208" t="str">
        <f t="shared" si="31"/>
        <v/>
      </c>
      <c r="R399" s="208" t="str">
        <f t="shared" si="34"/>
        <v/>
      </c>
      <c r="S399" s="170"/>
      <c r="T399" s="170"/>
    </row>
    <row r="400" spans="2:20" ht="32.1" customHeight="1" x14ac:dyDescent="0.2">
      <c r="B400" s="220" t="str">
        <f>IF('État de l''équipement'!B387="","",'État de l''équipement'!B387)</f>
        <v/>
      </c>
      <c r="C400" s="199" t="str">
        <f>IF('État de l''équipement'!C387="","",'État de l''équipement'!C387)</f>
        <v/>
      </c>
      <c r="D400" s="200"/>
      <c r="E400" s="200"/>
      <c r="F400" s="200"/>
      <c r="G400" s="200"/>
      <c r="H400" s="200"/>
      <c r="I400" s="200"/>
      <c r="J400" s="200"/>
      <c r="K400" s="200"/>
      <c r="L400" s="200"/>
      <c r="M400" s="200"/>
      <c r="N400" s="204" t="str">
        <f t="shared" si="32"/>
        <v/>
      </c>
      <c r="O400" s="207" t="str">
        <f t="shared" si="33"/>
        <v/>
      </c>
      <c r="P400" s="208" t="str">
        <f t="shared" si="30"/>
        <v/>
      </c>
      <c r="Q400" s="208" t="str">
        <f t="shared" si="31"/>
        <v/>
      </c>
      <c r="R400" s="208" t="str">
        <f t="shared" si="34"/>
        <v/>
      </c>
      <c r="S400" s="170"/>
      <c r="T400" s="170"/>
    </row>
    <row r="401" spans="2:20" ht="32.1" customHeight="1" x14ac:dyDescent="0.2">
      <c r="B401" s="220" t="str">
        <f>IF('État de l''équipement'!B388="","",'État de l''équipement'!B388)</f>
        <v/>
      </c>
      <c r="C401" s="199" t="str">
        <f>IF('État de l''équipement'!C388="","",'État de l''équipement'!C388)</f>
        <v/>
      </c>
      <c r="D401" s="200"/>
      <c r="E401" s="200"/>
      <c r="F401" s="200"/>
      <c r="G401" s="200"/>
      <c r="H401" s="200"/>
      <c r="I401" s="200"/>
      <c r="J401" s="200"/>
      <c r="K401" s="200"/>
      <c r="L401" s="200"/>
      <c r="M401" s="200"/>
      <c r="N401" s="204" t="str">
        <f t="shared" si="32"/>
        <v/>
      </c>
      <c r="O401" s="207" t="str">
        <f t="shared" si="33"/>
        <v/>
      </c>
      <c r="P401" s="208" t="str">
        <f t="shared" si="30"/>
        <v/>
      </c>
      <c r="Q401" s="208" t="str">
        <f t="shared" si="31"/>
        <v/>
      </c>
      <c r="R401" s="208" t="str">
        <f t="shared" si="34"/>
        <v/>
      </c>
      <c r="S401" s="170"/>
      <c r="T401" s="170"/>
    </row>
    <row r="402" spans="2:20" ht="32.1" customHeight="1" x14ac:dyDescent="0.2">
      <c r="B402" s="220" t="str">
        <f>IF('État de l''équipement'!B389="","",'État de l''équipement'!B389)</f>
        <v/>
      </c>
      <c r="C402" s="199" t="str">
        <f>IF('État de l''équipement'!C389="","",'État de l''équipement'!C389)</f>
        <v/>
      </c>
      <c r="D402" s="200"/>
      <c r="E402" s="200"/>
      <c r="F402" s="200"/>
      <c r="G402" s="200"/>
      <c r="H402" s="200"/>
      <c r="I402" s="200"/>
      <c r="J402" s="200"/>
      <c r="K402" s="200"/>
      <c r="L402" s="200"/>
      <c r="M402" s="200"/>
      <c r="N402" s="204" t="str">
        <f t="shared" si="32"/>
        <v/>
      </c>
      <c r="O402" s="207" t="str">
        <f t="shared" si="33"/>
        <v/>
      </c>
      <c r="P402" s="208" t="str">
        <f t="shared" si="30"/>
        <v/>
      </c>
      <c r="Q402" s="208" t="str">
        <f t="shared" si="31"/>
        <v/>
      </c>
      <c r="R402" s="208" t="str">
        <f t="shared" si="34"/>
        <v/>
      </c>
      <c r="S402" s="170"/>
      <c r="T402" s="170"/>
    </row>
    <row r="403" spans="2:20" ht="32.1" customHeight="1" x14ac:dyDescent="0.2">
      <c r="B403" s="220" t="str">
        <f>IF('État de l''équipement'!B390="","",'État de l''équipement'!B390)</f>
        <v/>
      </c>
      <c r="C403" s="199" t="str">
        <f>IF('État de l''équipement'!C390="","",'État de l''équipement'!C390)</f>
        <v/>
      </c>
      <c r="D403" s="200"/>
      <c r="E403" s="200"/>
      <c r="F403" s="200"/>
      <c r="G403" s="200"/>
      <c r="H403" s="200"/>
      <c r="I403" s="200"/>
      <c r="J403" s="200"/>
      <c r="K403" s="200"/>
      <c r="L403" s="200"/>
      <c r="M403" s="200"/>
      <c r="N403" s="204" t="str">
        <f t="shared" si="32"/>
        <v/>
      </c>
      <c r="O403" s="207" t="str">
        <f t="shared" si="33"/>
        <v/>
      </c>
      <c r="P403" s="208" t="str">
        <f t="shared" si="30"/>
        <v/>
      </c>
      <c r="Q403" s="208" t="str">
        <f t="shared" si="31"/>
        <v/>
      </c>
      <c r="R403" s="208" t="str">
        <f t="shared" si="34"/>
        <v/>
      </c>
      <c r="S403" s="170"/>
      <c r="T403" s="170"/>
    </row>
    <row r="404" spans="2:20" ht="32.1" customHeight="1" x14ac:dyDescent="0.2">
      <c r="B404" s="220" t="str">
        <f>IF('État de l''équipement'!B391="","",'État de l''équipement'!B391)</f>
        <v/>
      </c>
      <c r="C404" s="199" t="str">
        <f>IF('État de l''équipement'!C391="","",'État de l''équipement'!C391)</f>
        <v/>
      </c>
      <c r="D404" s="200"/>
      <c r="E404" s="200"/>
      <c r="F404" s="200"/>
      <c r="G404" s="200"/>
      <c r="H404" s="200"/>
      <c r="I404" s="200"/>
      <c r="J404" s="200"/>
      <c r="K404" s="200"/>
      <c r="L404" s="200"/>
      <c r="M404" s="200"/>
      <c r="N404" s="204" t="str">
        <f t="shared" si="32"/>
        <v/>
      </c>
      <c r="O404" s="207" t="str">
        <f t="shared" si="33"/>
        <v/>
      </c>
      <c r="P404" s="208" t="str">
        <f t="shared" si="30"/>
        <v/>
      </c>
      <c r="Q404" s="208" t="str">
        <f t="shared" si="31"/>
        <v/>
      </c>
      <c r="R404" s="208" t="str">
        <f t="shared" si="34"/>
        <v/>
      </c>
      <c r="S404" s="170"/>
      <c r="T404" s="170"/>
    </row>
    <row r="405" spans="2:20" ht="32.1" customHeight="1" x14ac:dyDescent="0.2">
      <c r="B405" s="220" t="str">
        <f>IF('État de l''équipement'!B392="","",'État de l''équipement'!B392)</f>
        <v/>
      </c>
      <c r="C405" s="199" t="str">
        <f>IF('État de l''équipement'!C392="","",'État de l''équipement'!C392)</f>
        <v/>
      </c>
      <c r="D405" s="200"/>
      <c r="E405" s="200"/>
      <c r="F405" s="200"/>
      <c r="G405" s="200"/>
      <c r="H405" s="200"/>
      <c r="I405" s="200"/>
      <c r="J405" s="200"/>
      <c r="K405" s="200"/>
      <c r="L405" s="200"/>
      <c r="M405" s="200"/>
      <c r="N405" s="204" t="str">
        <f t="shared" si="32"/>
        <v/>
      </c>
      <c r="O405" s="207" t="str">
        <f t="shared" si="33"/>
        <v/>
      </c>
      <c r="P405" s="208" t="str">
        <f t="shared" si="30"/>
        <v/>
      </c>
      <c r="Q405" s="208" t="str">
        <f t="shared" si="31"/>
        <v/>
      </c>
      <c r="R405" s="208" t="str">
        <f t="shared" si="34"/>
        <v/>
      </c>
      <c r="S405" s="170"/>
      <c r="T405" s="170"/>
    </row>
    <row r="406" spans="2:20" ht="32.1" customHeight="1" x14ac:dyDescent="0.2">
      <c r="B406" s="220" t="str">
        <f>IF('État de l''équipement'!B393="","",'État de l''équipement'!B393)</f>
        <v/>
      </c>
      <c r="C406" s="199" t="str">
        <f>IF('État de l''équipement'!C393="","",'État de l''équipement'!C393)</f>
        <v/>
      </c>
      <c r="D406" s="200"/>
      <c r="E406" s="200"/>
      <c r="F406" s="200"/>
      <c r="G406" s="200"/>
      <c r="H406" s="200"/>
      <c r="I406" s="200"/>
      <c r="J406" s="200"/>
      <c r="K406" s="200"/>
      <c r="L406" s="200"/>
      <c r="M406" s="200"/>
      <c r="N406" s="204" t="str">
        <f t="shared" si="32"/>
        <v/>
      </c>
      <c r="O406" s="207" t="str">
        <f t="shared" si="33"/>
        <v/>
      </c>
      <c r="P406" s="208" t="str">
        <f t="shared" si="30"/>
        <v/>
      </c>
      <c r="Q406" s="208" t="str">
        <f t="shared" si="31"/>
        <v/>
      </c>
      <c r="R406" s="208" t="str">
        <f t="shared" si="34"/>
        <v/>
      </c>
      <c r="S406" s="170"/>
      <c r="T406" s="170"/>
    </row>
    <row r="407" spans="2:20" ht="32.1" customHeight="1" x14ac:dyDescent="0.2">
      <c r="B407" s="220" t="str">
        <f>IF('État de l''équipement'!B394="","",'État de l''équipement'!B394)</f>
        <v/>
      </c>
      <c r="C407" s="199" t="str">
        <f>IF('État de l''équipement'!C394="","",'État de l''équipement'!C394)</f>
        <v/>
      </c>
      <c r="D407" s="200"/>
      <c r="E407" s="200"/>
      <c r="F407" s="200"/>
      <c r="G407" s="200"/>
      <c r="H407" s="200"/>
      <c r="I407" s="200"/>
      <c r="J407" s="200"/>
      <c r="K407" s="200"/>
      <c r="L407" s="200"/>
      <c r="M407" s="200"/>
      <c r="N407" s="204" t="str">
        <f t="shared" si="32"/>
        <v/>
      </c>
      <c r="O407" s="207" t="str">
        <f t="shared" si="33"/>
        <v/>
      </c>
      <c r="P407" s="208" t="str">
        <f t="shared" si="30"/>
        <v/>
      </c>
      <c r="Q407" s="208" t="str">
        <f t="shared" si="31"/>
        <v/>
      </c>
      <c r="R407" s="208" t="str">
        <f t="shared" si="34"/>
        <v/>
      </c>
      <c r="S407" s="170"/>
      <c r="T407" s="170"/>
    </row>
    <row r="408" spans="2:20" ht="32.1" customHeight="1" x14ac:dyDescent="0.2">
      <c r="B408" s="220" t="str">
        <f>IF('État de l''équipement'!B395="","",'État de l''équipement'!B395)</f>
        <v/>
      </c>
      <c r="C408" s="199" t="str">
        <f>IF('État de l''équipement'!C395="","",'État de l''équipement'!C395)</f>
        <v/>
      </c>
      <c r="D408" s="200"/>
      <c r="E408" s="200"/>
      <c r="F408" s="200"/>
      <c r="G408" s="200"/>
      <c r="H408" s="200"/>
      <c r="I408" s="200"/>
      <c r="J408" s="200"/>
      <c r="K408" s="200"/>
      <c r="L408" s="200"/>
      <c r="M408" s="200"/>
      <c r="N408" s="204" t="str">
        <f t="shared" si="32"/>
        <v/>
      </c>
      <c r="O408" s="207" t="str">
        <f t="shared" si="33"/>
        <v/>
      </c>
      <c r="P408" s="208" t="str">
        <f t="shared" si="30"/>
        <v/>
      </c>
      <c r="Q408" s="208" t="str">
        <f t="shared" si="31"/>
        <v/>
      </c>
      <c r="R408" s="208" t="str">
        <f t="shared" si="34"/>
        <v/>
      </c>
      <c r="S408" s="170"/>
      <c r="T408" s="170"/>
    </row>
    <row r="409" spans="2:20" ht="32.1" customHeight="1" x14ac:dyDescent="0.2">
      <c r="B409" s="220" t="str">
        <f>IF('État de l''équipement'!B396="","",'État de l''équipement'!B396)</f>
        <v/>
      </c>
      <c r="C409" s="199" t="str">
        <f>IF('État de l''équipement'!C396="","",'État de l''équipement'!C396)</f>
        <v/>
      </c>
      <c r="D409" s="200"/>
      <c r="E409" s="200"/>
      <c r="F409" s="200"/>
      <c r="G409" s="200"/>
      <c r="H409" s="200"/>
      <c r="I409" s="200"/>
      <c r="J409" s="200"/>
      <c r="K409" s="200"/>
      <c r="L409" s="200"/>
      <c r="M409" s="200"/>
      <c r="N409" s="204" t="str">
        <f t="shared" si="32"/>
        <v/>
      </c>
      <c r="O409" s="207" t="str">
        <f t="shared" si="33"/>
        <v/>
      </c>
      <c r="P409" s="208" t="str">
        <f t="shared" si="30"/>
        <v/>
      </c>
      <c r="Q409" s="208" t="str">
        <f t="shared" si="31"/>
        <v/>
      </c>
      <c r="R409" s="208" t="str">
        <f t="shared" si="34"/>
        <v/>
      </c>
      <c r="S409" s="170"/>
      <c r="T409" s="170"/>
    </row>
    <row r="410" spans="2:20" ht="32.1" customHeight="1" x14ac:dyDescent="0.2">
      <c r="B410" s="220" t="str">
        <f>IF('État de l''équipement'!B397="","",'État de l''équipement'!B397)</f>
        <v/>
      </c>
      <c r="C410" s="199" t="str">
        <f>IF('État de l''équipement'!C397="","",'État de l''équipement'!C397)</f>
        <v/>
      </c>
      <c r="D410" s="200"/>
      <c r="E410" s="200"/>
      <c r="F410" s="200"/>
      <c r="G410" s="200"/>
      <c r="H410" s="200"/>
      <c r="I410" s="200"/>
      <c r="J410" s="200"/>
      <c r="K410" s="200"/>
      <c r="L410" s="200"/>
      <c r="M410" s="200"/>
      <c r="N410" s="204" t="str">
        <f t="shared" si="32"/>
        <v/>
      </c>
      <c r="O410" s="207" t="str">
        <f t="shared" si="33"/>
        <v/>
      </c>
      <c r="P410" s="208" t="str">
        <f t="shared" si="30"/>
        <v/>
      </c>
      <c r="Q410" s="208" t="str">
        <f t="shared" si="31"/>
        <v/>
      </c>
      <c r="R410" s="208" t="str">
        <f t="shared" si="34"/>
        <v/>
      </c>
      <c r="S410" s="170"/>
      <c r="T410" s="170"/>
    </row>
    <row r="411" spans="2:20" ht="32.1" customHeight="1" x14ac:dyDescent="0.2">
      <c r="B411" s="220" t="str">
        <f>IF('État de l''équipement'!B398="","",'État de l''équipement'!B398)</f>
        <v/>
      </c>
      <c r="C411" s="199" t="str">
        <f>IF('État de l''équipement'!C398="","",'État de l''équipement'!C398)</f>
        <v/>
      </c>
      <c r="D411" s="200"/>
      <c r="E411" s="200"/>
      <c r="F411" s="200"/>
      <c r="G411" s="200"/>
      <c r="H411" s="200"/>
      <c r="I411" s="200"/>
      <c r="J411" s="200"/>
      <c r="K411" s="200"/>
      <c r="L411" s="200"/>
      <c r="M411" s="200"/>
      <c r="N411" s="204" t="str">
        <f t="shared" si="32"/>
        <v/>
      </c>
      <c r="O411" s="207" t="str">
        <f t="shared" si="33"/>
        <v/>
      </c>
      <c r="P411" s="208" t="str">
        <f t="shared" si="30"/>
        <v/>
      </c>
      <c r="Q411" s="208" t="str">
        <f t="shared" si="31"/>
        <v/>
      </c>
      <c r="R411" s="208" t="str">
        <f t="shared" si="34"/>
        <v/>
      </c>
      <c r="S411" s="170"/>
      <c r="T411" s="170"/>
    </row>
    <row r="412" spans="2:20" ht="32.1" customHeight="1" x14ac:dyDescent="0.2">
      <c r="B412" s="220" t="str">
        <f>IF('État de l''équipement'!B399="","",'État de l''équipement'!B399)</f>
        <v/>
      </c>
      <c r="C412" s="199" t="str">
        <f>IF('État de l''équipement'!C399="","",'État de l''équipement'!C399)</f>
        <v/>
      </c>
      <c r="D412" s="200"/>
      <c r="E412" s="200"/>
      <c r="F412" s="200"/>
      <c r="G412" s="200"/>
      <c r="H412" s="200"/>
      <c r="I412" s="200"/>
      <c r="J412" s="200"/>
      <c r="K412" s="200"/>
      <c r="L412" s="200"/>
      <c r="M412" s="200"/>
      <c r="N412" s="204" t="str">
        <f t="shared" si="32"/>
        <v/>
      </c>
      <c r="O412" s="207" t="str">
        <f t="shared" si="33"/>
        <v/>
      </c>
      <c r="P412" s="208" t="str">
        <f t="shared" ref="P412:P475" si="35">IF(L412="","",MAX(ABS(D412-L412),ABS(F412-L412),ABS(H412-L412),ABS(J412-L412)))</f>
        <v/>
      </c>
      <c r="Q412" s="208" t="str">
        <f t="shared" ref="Q412:Q475" si="36">IF(D412="","",AVERAGE(D412,F412,H412,J412,L412))</f>
        <v/>
      </c>
      <c r="R412" s="208" t="str">
        <f t="shared" si="34"/>
        <v/>
      </c>
      <c r="S412" s="170"/>
      <c r="T412" s="170"/>
    </row>
    <row r="413" spans="2:20" ht="32.1" customHeight="1" x14ac:dyDescent="0.2">
      <c r="B413" s="220" t="str">
        <f>IF('État de l''équipement'!B400="","",'État de l''équipement'!B400)</f>
        <v/>
      </c>
      <c r="C413" s="199" t="str">
        <f>IF('État de l''équipement'!C400="","",'État de l''équipement'!C400)</f>
        <v/>
      </c>
      <c r="D413" s="200"/>
      <c r="E413" s="200"/>
      <c r="F413" s="200"/>
      <c r="G413" s="200"/>
      <c r="H413" s="200"/>
      <c r="I413" s="200"/>
      <c r="J413" s="200"/>
      <c r="K413" s="200"/>
      <c r="L413" s="200"/>
      <c r="M413" s="200"/>
      <c r="N413" s="204" t="str">
        <f t="shared" ref="N413:N476" si="37">IF(D413="","",IF(OR(ABS(D413)&gt;4,ABS(F413)&gt;4, ABS(H413)&gt;4, ABS(J413)&gt;4, ABS(L413)&gt;4),"Non conforme","Conforme"))</f>
        <v/>
      </c>
      <c r="O413" s="207" t="str">
        <f t="shared" ref="O413:O476" si="38">IF(P413="","",IF(P413&gt;5,"Non conforme","Conforme"))</f>
        <v/>
      </c>
      <c r="P413" s="208" t="str">
        <f t="shared" si="35"/>
        <v/>
      </c>
      <c r="Q413" s="208" t="str">
        <f t="shared" si="36"/>
        <v/>
      </c>
      <c r="R413" s="208" t="str">
        <f t="shared" si="34"/>
        <v/>
      </c>
      <c r="S413" s="170"/>
      <c r="T413" s="170"/>
    </row>
    <row r="414" spans="2:20" ht="32.1" customHeight="1" x14ac:dyDescent="0.2">
      <c r="B414" s="220" t="str">
        <f>IF('État de l''équipement'!B401="","",'État de l''équipement'!B401)</f>
        <v/>
      </c>
      <c r="C414" s="199" t="str">
        <f>IF('État de l''équipement'!C401="","",'État de l''équipement'!C401)</f>
        <v/>
      </c>
      <c r="D414" s="200"/>
      <c r="E414" s="200"/>
      <c r="F414" s="200"/>
      <c r="G414" s="200"/>
      <c r="H414" s="200"/>
      <c r="I414" s="200"/>
      <c r="J414" s="200"/>
      <c r="K414" s="200"/>
      <c r="L414" s="200"/>
      <c r="M414" s="200"/>
      <c r="N414" s="204" t="str">
        <f t="shared" si="37"/>
        <v/>
      </c>
      <c r="O414" s="207" t="str">
        <f t="shared" si="38"/>
        <v/>
      </c>
      <c r="P414" s="208" t="str">
        <f t="shared" si="35"/>
        <v/>
      </c>
      <c r="Q414" s="208" t="str">
        <f t="shared" si="36"/>
        <v/>
      </c>
      <c r="R414" s="208" t="str">
        <f t="shared" si="34"/>
        <v/>
      </c>
      <c r="S414" s="170"/>
      <c r="T414" s="170"/>
    </row>
    <row r="415" spans="2:20" ht="32.1" customHeight="1" x14ac:dyDescent="0.2">
      <c r="B415" s="220" t="str">
        <f>IF('État de l''équipement'!B402="","",'État de l''équipement'!B402)</f>
        <v/>
      </c>
      <c r="C415" s="199" t="str">
        <f>IF('État de l''équipement'!C402="","",'État de l''équipement'!C402)</f>
        <v/>
      </c>
      <c r="D415" s="200"/>
      <c r="E415" s="200"/>
      <c r="F415" s="200"/>
      <c r="G415" s="200"/>
      <c r="H415" s="200"/>
      <c r="I415" s="200"/>
      <c r="J415" s="200"/>
      <c r="K415" s="200"/>
      <c r="L415" s="200"/>
      <c r="M415" s="200"/>
      <c r="N415" s="204" t="str">
        <f t="shared" si="37"/>
        <v/>
      </c>
      <c r="O415" s="207" t="str">
        <f t="shared" si="38"/>
        <v/>
      </c>
      <c r="P415" s="208" t="str">
        <f t="shared" si="35"/>
        <v/>
      </c>
      <c r="Q415" s="208" t="str">
        <f t="shared" si="36"/>
        <v/>
      </c>
      <c r="R415" s="208" t="str">
        <f t="shared" si="34"/>
        <v/>
      </c>
      <c r="S415" s="170"/>
      <c r="T415" s="170"/>
    </row>
    <row r="416" spans="2:20" ht="32.1" customHeight="1" x14ac:dyDescent="0.2">
      <c r="B416" s="220" t="str">
        <f>IF('État de l''équipement'!B403="","",'État de l''équipement'!B403)</f>
        <v/>
      </c>
      <c r="C416" s="199" t="str">
        <f>IF('État de l''équipement'!C403="","",'État de l''équipement'!C403)</f>
        <v/>
      </c>
      <c r="D416" s="200"/>
      <c r="E416" s="200"/>
      <c r="F416" s="200"/>
      <c r="G416" s="200"/>
      <c r="H416" s="200"/>
      <c r="I416" s="200"/>
      <c r="J416" s="200"/>
      <c r="K416" s="200"/>
      <c r="L416" s="200"/>
      <c r="M416" s="200"/>
      <c r="N416" s="204" t="str">
        <f t="shared" si="37"/>
        <v/>
      </c>
      <c r="O416" s="207" t="str">
        <f t="shared" si="38"/>
        <v/>
      </c>
      <c r="P416" s="208" t="str">
        <f t="shared" si="35"/>
        <v/>
      </c>
      <c r="Q416" s="208" t="str">
        <f t="shared" si="36"/>
        <v/>
      </c>
      <c r="R416" s="208" t="str">
        <f t="shared" si="34"/>
        <v/>
      </c>
      <c r="S416" s="170"/>
      <c r="T416" s="170"/>
    </row>
    <row r="417" spans="2:20" ht="32.1" customHeight="1" x14ac:dyDescent="0.2">
      <c r="B417" s="220" t="str">
        <f>IF('État de l''équipement'!B404="","",'État de l''équipement'!B404)</f>
        <v/>
      </c>
      <c r="C417" s="199" t="str">
        <f>IF('État de l''équipement'!C404="","",'État de l''équipement'!C404)</f>
        <v/>
      </c>
      <c r="D417" s="200"/>
      <c r="E417" s="200"/>
      <c r="F417" s="200"/>
      <c r="G417" s="200"/>
      <c r="H417" s="200"/>
      <c r="I417" s="200"/>
      <c r="J417" s="200"/>
      <c r="K417" s="200"/>
      <c r="L417" s="200"/>
      <c r="M417" s="200"/>
      <c r="N417" s="204" t="str">
        <f t="shared" si="37"/>
        <v/>
      </c>
      <c r="O417" s="207" t="str">
        <f t="shared" si="38"/>
        <v/>
      </c>
      <c r="P417" s="208" t="str">
        <f t="shared" si="35"/>
        <v/>
      </c>
      <c r="Q417" s="208" t="str">
        <f t="shared" si="36"/>
        <v/>
      </c>
      <c r="R417" s="208" t="str">
        <f t="shared" si="34"/>
        <v/>
      </c>
      <c r="S417" s="170"/>
      <c r="T417" s="170"/>
    </row>
    <row r="418" spans="2:20" ht="32.1" customHeight="1" x14ac:dyDescent="0.2">
      <c r="B418" s="220" t="str">
        <f>IF('État de l''équipement'!B405="","",'État de l''équipement'!B405)</f>
        <v/>
      </c>
      <c r="C418" s="199" t="str">
        <f>IF('État de l''équipement'!C405="","",'État de l''équipement'!C405)</f>
        <v/>
      </c>
      <c r="D418" s="200"/>
      <c r="E418" s="200"/>
      <c r="F418" s="200"/>
      <c r="G418" s="200"/>
      <c r="H418" s="200"/>
      <c r="I418" s="200"/>
      <c r="J418" s="200"/>
      <c r="K418" s="200"/>
      <c r="L418" s="200"/>
      <c r="M418" s="200"/>
      <c r="N418" s="204" t="str">
        <f t="shared" si="37"/>
        <v/>
      </c>
      <c r="O418" s="207" t="str">
        <f t="shared" si="38"/>
        <v/>
      </c>
      <c r="P418" s="208" t="str">
        <f t="shared" si="35"/>
        <v/>
      </c>
      <c r="Q418" s="208" t="str">
        <f t="shared" si="36"/>
        <v/>
      </c>
      <c r="R418" s="208" t="str">
        <f t="shared" si="34"/>
        <v/>
      </c>
      <c r="S418" s="170"/>
      <c r="T418" s="170"/>
    </row>
    <row r="419" spans="2:20" ht="32.1" customHeight="1" x14ac:dyDescent="0.2">
      <c r="B419" s="220" t="str">
        <f>IF('État de l''équipement'!B406="","",'État de l''équipement'!B406)</f>
        <v/>
      </c>
      <c r="C419" s="199" t="str">
        <f>IF('État de l''équipement'!C406="","",'État de l''équipement'!C406)</f>
        <v/>
      </c>
      <c r="D419" s="200"/>
      <c r="E419" s="200"/>
      <c r="F419" s="200"/>
      <c r="G419" s="200"/>
      <c r="H419" s="200"/>
      <c r="I419" s="200"/>
      <c r="J419" s="200"/>
      <c r="K419" s="200"/>
      <c r="L419" s="200"/>
      <c r="M419" s="200"/>
      <c r="N419" s="204" t="str">
        <f t="shared" si="37"/>
        <v/>
      </c>
      <c r="O419" s="207" t="str">
        <f t="shared" si="38"/>
        <v/>
      </c>
      <c r="P419" s="208" t="str">
        <f t="shared" si="35"/>
        <v/>
      </c>
      <c r="Q419" s="208" t="str">
        <f t="shared" si="36"/>
        <v/>
      </c>
      <c r="R419" s="208" t="str">
        <f t="shared" si="34"/>
        <v/>
      </c>
      <c r="S419" s="170"/>
      <c r="T419" s="170"/>
    </row>
    <row r="420" spans="2:20" ht="32.1" customHeight="1" x14ac:dyDescent="0.2">
      <c r="B420" s="220" t="str">
        <f>IF('État de l''équipement'!B407="","",'État de l''équipement'!B407)</f>
        <v/>
      </c>
      <c r="C420" s="199" t="str">
        <f>IF('État de l''équipement'!C407="","",'État de l''équipement'!C407)</f>
        <v/>
      </c>
      <c r="D420" s="200"/>
      <c r="E420" s="200"/>
      <c r="F420" s="200"/>
      <c r="G420" s="200"/>
      <c r="H420" s="200"/>
      <c r="I420" s="200"/>
      <c r="J420" s="200"/>
      <c r="K420" s="200"/>
      <c r="L420" s="200"/>
      <c r="M420" s="200"/>
      <c r="N420" s="204" t="str">
        <f t="shared" si="37"/>
        <v/>
      </c>
      <c r="O420" s="207" t="str">
        <f t="shared" si="38"/>
        <v/>
      </c>
      <c r="P420" s="208" t="str">
        <f t="shared" si="35"/>
        <v/>
      </c>
      <c r="Q420" s="208" t="str">
        <f t="shared" si="36"/>
        <v/>
      </c>
      <c r="R420" s="208" t="str">
        <f t="shared" si="34"/>
        <v/>
      </c>
      <c r="S420" s="170"/>
      <c r="T420" s="170"/>
    </row>
    <row r="421" spans="2:20" ht="32.1" customHeight="1" x14ac:dyDescent="0.2">
      <c r="B421" s="220" t="str">
        <f>IF('État de l''équipement'!B408="","",'État de l''équipement'!B408)</f>
        <v/>
      </c>
      <c r="C421" s="199" t="str">
        <f>IF('État de l''équipement'!C408="","",'État de l''équipement'!C408)</f>
        <v/>
      </c>
      <c r="D421" s="200"/>
      <c r="E421" s="200"/>
      <c r="F421" s="200"/>
      <c r="G421" s="200"/>
      <c r="H421" s="200"/>
      <c r="I421" s="200"/>
      <c r="J421" s="200"/>
      <c r="K421" s="200"/>
      <c r="L421" s="200"/>
      <c r="M421" s="200"/>
      <c r="N421" s="204" t="str">
        <f t="shared" si="37"/>
        <v/>
      </c>
      <c r="O421" s="207" t="str">
        <f t="shared" si="38"/>
        <v/>
      </c>
      <c r="P421" s="208" t="str">
        <f t="shared" si="35"/>
        <v/>
      </c>
      <c r="Q421" s="208" t="str">
        <f t="shared" si="36"/>
        <v/>
      </c>
      <c r="R421" s="208" t="str">
        <f t="shared" si="34"/>
        <v/>
      </c>
      <c r="S421" s="170"/>
      <c r="T421" s="170"/>
    </row>
    <row r="422" spans="2:20" ht="32.1" customHeight="1" x14ac:dyDescent="0.2">
      <c r="B422" s="220" t="str">
        <f>IF('État de l''équipement'!B409="","",'État de l''équipement'!B409)</f>
        <v/>
      </c>
      <c r="C422" s="199" t="str">
        <f>IF('État de l''équipement'!C409="","",'État de l''équipement'!C409)</f>
        <v/>
      </c>
      <c r="D422" s="200"/>
      <c r="E422" s="200"/>
      <c r="F422" s="200"/>
      <c r="G422" s="200"/>
      <c r="H422" s="200"/>
      <c r="I422" s="200"/>
      <c r="J422" s="200"/>
      <c r="K422" s="200"/>
      <c r="L422" s="200"/>
      <c r="M422" s="200"/>
      <c r="N422" s="204" t="str">
        <f t="shared" si="37"/>
        <v/>
      </c>
      <c r="O422" s="207" t="str">
        <f t="shared" si="38"/>
        <v/>
      </c>
      <c r="P422" s="208" t="str">
        <f t="shared" si="35"/>
        <v/>
      </c>
      <c r="Q422" s="208" t="str">
        <f t="shared" si="36"/>
        <v/>
      </c>
      <c r="R422" s="208" t="str">
        <f t="shared" si="34"/>
        <v/>
      </c>
      <c r="S422" s="170"/>
      <c r="T422" s="170"/>
    </row>
    <row r="423" spans="2:20" ht="32.1" customHeight="1" x14ac:dyDescent="0.2">
      <c r="B423" s="220" t="str">
        <f>IF('État de l''équipement'!B410="","",'État de l''équipement'!B410)</f>
        <v/>
      </c>
      <c r="C423" s="199" t="str">
        <f>IF('État de l''équipement'!C410="","",'État de l''équipement'!C410)</f>
        <v/>
      </c>
      <c r="D423" s="200"/>
      <c r="E423" s="200"/>
      <c r="F423" s="200"/>
      <c r="G423" s="200"/>
      <c r="H423" s="200"/>
      <c r="I423" s="200"/>
      <c r="J423" s="200"/>
      <c r="K423" s="200"/>
      <c r="L423" s="200"/>
      <c r="M423" s="200"/>
      <c r="N423" s="204" t="str">
        <f t="shared" si="37"/>
        <v/>
      </c>
      <c r="O423" s="207" t="str">
        <f t="shared" si="38"/>
        <v/>
      </c>
      <c r="P423" s="208" t="str">
        <f t="shared" si="35"/>
        <v/>
      </c>
      <c r="Q423" s="208" t="str">
        <f t="shared" si="36"/>
        <v/>
      </c>
      <c r="R423" s="208" t="str">
        <f t="shared" si="34"/>
        <v/>
      </c>
      <c r="S423" s="170"/>
      <c r="T423" s="170"/>
    </row>
    <row r="424" spans="2:20" ht="32.1" customHeight="1" x14ac:dyDescent="0.2">
      <c r="B424" s="220" t="str">
        <f>IF('État de l''équipement'!B411="","",'État de l''équipement'!B411)</f>
        <v/>
      </c>
      <c r="C424" s="199" t="str">
        <f>IF('État de l''équipement'!C411="","",'État de l''équipement'!C411)</f>
        <v/>
      </c>
      <c r="D424" s="200"/>
      <c r="E424" s="200"/>
      <c r="F424" s="200"/>
      <c r="G424" s="200"/>
      <c r="H424" s="200"/>
      <c r="I424" s="200"/>
      <c r="J424" s="200"/>
      <c r="K424" s="200"/>
      <c r="L424" s="200"/>
      <c r="M424" s="200"/>
      <c r="N424" s="204" t="str">
        <f t="shared" si="37"/>
        <v/>
      </c>
      <c r="O424" s="207" t="str">
        <f t="shared" si="38"/>
        <v/>
      </c>
      <c r="P424" s="208" t="str">
        <f t="shared" si="35"/>
        <v/>
      </c>
      <c r="Q424" s="208" t="str">
        <f t="shared" si="36"/>
        <v/>
      </c>
      <c r="R424" s="208" t="str">
        <f t="shared" si="34"/>
        <v/>
      </c>
      <c r="S424" s="170"/>
      <c r="T424" s="170"/>
    </row>
    <row r="425" spans="2:20" ht="32.1" customHeight="1" x14ac:dyDescent="0.2">
      <c r="B425" s="220" t="str">
        <f>IF('État de l''équipement'!B412="","",'État de l''équipement'!B412)</f>
        <v/>
      </c>
      <c r="C425" s="199" t="str">
        <f>IF('État de l''équipement'!C412="","",'État de l''équipement'!C412)</f>
        <v/>
      </c>
      <c r="D425" s="200"/>
      <c r="E425" s="200"/>
      <c r="F425" s="200"/>
      <c r="G425" s="200"/>
      <c r="H425" s="200"/>
      <c r="I425" s="200"/>
      <c r="J425" s="200"/>
      <c r="K425" s="200"/>
      <c r="L425" s="200"/>
      <c r="M425" s="200"/>
      <c r="N425" s="204" t="str">
        <f t="shared" si="37"/>
        <v/>
      </c>
      <c r="O425" s="207" t="str">
        <f t="shared" si="38"/>
        <v/>
      </c>
      <c r="P425" s="208" t="str">
        <f t="shared" si="35"/>
        <v/>
      </c>
      <c r="Q425" s="208" t="str">
        <f t="shared" si="36"/>
        <v/>
      </c>
      <c r="R425" s="208" t="str">
        <f t="shared" si="34"/>
        <v/>
      </c>
      <c r="S425" s="170"/>
      <c r="T425" s="170"/>
    </row>
    <row r="426" spans="2:20" ht="32.1" customHeight="1" x14ac:dyDescent="0.2">
      <c r="B426" s="220" t="str">
        <f>IF('État de l''équipement'!B413="","",'État de l''équipement'!B413)</f>
        <v/>
      </c>
      <c r="C426" s="199" t="str">
        <f>IF('État de l''équipement'!C413="","",'État de l''équipement'!C413)</f>
        <v/>
      </c>
      <c r="D426" s="200"/>
      <c r="E426" s="200"/>
      <c r="F426" s="200"/>
      <c r="G426" s="200"/>
      <c r="H426" s="200"/>
      <c r="I426" s="200"/>
      <c r="J426" s="200"/>
      <c r="K426" s="200"/>
      <c r="L426" s="200"/>
      <c r="M426" s="200"/>
      <c r="N426" s="204" t="str">
        <f t="shared" si="37"/>
        <v/>
      </c>
      <c r="O426" s="207" t="str">
        <f t="shared" si="38"/>
        <v/>
      </c>
      <c r="P426" s="208" t="str">
        <f t="shared" si="35"/>
        <v/>
      </c>
      <c r="Q426" s="208" t="str">
        <f t="shared" si="36"/>
        <v/>
      </c>
      <c r="R426" s="208" t="str">
        <f t="shared" si="34"/>
        <v/>
      </c>
      <c r="S426" s="170"/>
      <c r="T426" s="170"/>
    </row>
    <row r="427" spans="2:20" ht="32.1" customHeight="1" x14ac:dyDescent="0.2">
      <c r="B427" s="220" t="str">
        <f>IF('État de l''équipement'!B414="","",'État de l''équipement'!B414)</f>
        <v/>
      </c>
      <c r="C427" s="199" t="str">
        <f>IF('État de l''équipement'!C414="","",'État de l''équipement'!C414)</f>
        <v/>
      </c>
      <c r="D427" s="200"/>
      <c r="E427" s="200"/>
      <c r="F427" s="200"/>
      <c r="G427" s="200"/>
      <c r="H427" s="200"/>
      <c r="I427" s="200"/>
      <c r="J427" s="200"/>
      <c r="K427" s="200"/>
      <c r="L427" s="200"/>
      <c r="M427" s="200"/>
      <c r="N427" s="204" t="str">
        <f t="shared" si="37"/>
        <v/>
      </c>
      <c r="O427" s="207" t="str">
        <f t="shared" si="38"/>
        <v/>
      </c>
      <c r="P427" s="208" t="str">
        <f t="shared" si="35"/>
        <v/>
      </c>
      <c r="Q427" s="208" t="str">
        <f t="shared" si="36"/>
        <v/>
      </c>
      <c r="R427" s="208" t="str">
        <f t="shared" si="34"/>
        <v/>
      </c>
      <c r="S427" s="170"/>
      <c r="T427" s="170"/>
    </row>
    <row r="428" spans="2:20" ht="32.1" customHeight="1" x14ac:dyDescent="0.2">
      <c r="B428" s="220" t="str">
        <f>IF('État de l''équipement'!B415="","",'État de l''équipement'!B415)</f>
        <v/>
      </c>
      <c r="C428" s="199" t="str">
        <f>IF('État de l''équipement'!C415="","",'État de l''équipement'!C415)</f>
        <v/>
      </c>
      <c r="D428" s="200"/>
      <c r="E428" s="200"/>
      <c r="F428" s="200"/>
      <c r="G428" s="200"/>
      <c r="H428" s="200"/>
      <c r="I428" s="200"/>
      <c r="J428" s="200"/>
      <c r="K428" s="200"/>
      <c r="L428" s="200"/>
      <c r="M428" s="200"/>
      <c r="N428" s="204" t="str">
        <f t="shared" si="37"/>
        <v/>
      </c>
      <c r="O428" s="207" t="str">
        <f t="shared" si="38"/>
        <v/>
      </c>
      <c r="P428" s="208" t="str">
        <f t="shared" si="35"/>
        <v/>
      </c>
      <c r="Q428" s="208" t="str">
        <f t="shared" si="36"/>
        <v/>
      </c>
      <c r="R428" s="208" t="str">
        <f t="shared" si="34"/>
        <v/>
      </c>
      <c r="S428" s="170"/>
      <c r="T428" s="170"/>
    </row>
    <row r="429" spans="2:20" ht="32.1" customHeight="1" x14ac:dyDescent="0.2">
      <c r="B429" s="220" t="str">
        <f>IF('État de l''équipement'!B416="","",'État de l''équipement'!B416)</f>
        <v/>
      </c>
      <c r="C429" s="199" t="str">
        <f>IF('État de l''équipement'!C416="","",'État de l''équipement'!C416)</f>
        <v/>
      </c>
      <c r="D429" s="200"/>
      <c r="E429" s="200"/>
      <c r="F429" s="200"/>
      <c r="G429" s="200"/>
      <c r="H429" s="200"/>
      <c r="I429" s="200"/>
      <c r="J429" s="200"/>
      <c r="K429" s="200"/>
      <c r="L429" s="200"/>
      <c r="M429" s="200"/>
      <c r="N429" s="204" t="str">
        <f t="shared" si="37"/>
        <v/>
      </c>
      <c r="O429" s="207" t="str">
        <f t="shared" si="38"/>
        <v/>
      </c>
      <c r="P429" s="208" t="str">
        <f t="shared" si="35"/>
        <v/>
      </c>
      <c r="Q429" s="208" t="str">
        <f t="shared" si="36"/>
        <v/>
      </c>
      <c r="R429" s="208" t="str">
        <f t="shared" si="34"/>
        <v/>
      </c>
      <c r="S429" s="170"/>
      <c r="T429" s="170"/>
    </row>
    <row r="430" spans="2:20" ht="32.1" customHeight="1" x14ac:dyDescent="0.2">
      <c r="B430" s="220" t="str">
        <f>IF('État de l''équipement'!B417="","",'État de l''équipement'!B417)</f>
        <v/>
      </c>
      <c r="C430" s="199" t="str">
        <f>IF('État de l''équipement'!C417="","",'État de l''équipement'!C417)</f>
        <v/>
      </c>
      <c r="D430" s="200"/>
      <c r="E430" s="200"/>
      <c r="F430" s="200"/>
      <c r="G430" s="200"/>
      <c r="H430" s="200"/>
      <c r="I430" s="200"/>
      <c r="J430" s="200"/>
      <c r="K430" s="200"/>
      <c r="L430" s="200"/>
      <c r="M430" s="200"/>
      <c r="N430" s="204" t="str">
        <f t="shared" si="37"/>
        <v/>
      </c>
      <c r="O430" s="207" t="str">
        <f t="shared" si="38"/>
        <v/>
      </c>
      <c r="P430" s="208" t="str">
        <f t="shared" si="35"/>
        <v/>
      </c>
      <c r="Q430" s="208" t="str">
        <f t="shared" si="36"/>
        <v/>
      </c>
      <c r="R430" s="208" t="str">
        <f t="shared" si="34"/>
        <v/>
      </c>
      <c r="S430" s="170"/>
      <c r="T430" s="170"/>
    </row>
    <row r="431" spans="2:20" ht="32.1" customHeight="1" x14ac:dyDescent="0.2">
      <c r="B431" s="220" t="str">
        <f>IF('État de l''équipement'!B418="","",'État de l''équipement'!B418)</f>
        <v/>
      </c>
      <c r="C431" s="199" t="str">
        <f>IF('État de l''équipement'!C418="","",'État de l''équipement'!C418)</f>
        <v/>
      </c>
      <c r="D431" s="200"/>
      <c r="E431" s="200"/>
      <c r="F431" s="200"/>
      <c r="G431" s="200"/>
      <c r="H431" s="200"/>
      <c r="I431" s="200"/>
      <c r="J431" s="200"/>
      <c r="K431" s="200"/>
      <c r="L431" s="200"/>
      <c r="M431" s="200"/>
      <c r="N431" s="204" t="str">
        <f t="shared" si="37"/>
        <v/>
      </c>
      <c r="O431" s="207" t="str">
        <f t="shared" si="38"/>
        <v/>
      </c>
      <c r="P431" s="208" t="str">
        <f t="shared" si="35"/>
        <v/>
      </c>
      <c r="Q431" s="208" t="str">
        <f t="shared" si="36"/>
        <v/>
      </c>
      <c r="R431" s="208" t="str">
        <f t="shared" si="34"/>
        <v/>
      </c>
      <c r="S431" s="170"/>
      <c r="T431" s="170"/>
    </row>
    <row r="432" spans="2:20" ht="32.1" customHeight="1" x14ac:dyDescent="0.2">
      <c r="B432" s="220" t="str">
        <f>IF('État de l''équipement'!B419="","",'État de l''équipement'!B419)</f>
        <v/>
      </c>
      <c r="C432" s="199" t="str">
        <f>IF('État de l''équipement'!C419="","",'État de l''équipement'!C419)</f>
        <v/>
      </c>
      <c r="D432" s="200"/>
      <c r="E432" s="200"/>
      <c r="F432" s="200"/>
      <c r="G432" s="200"/>
      <c r="H432" s="200"/>
      <c r="I432" s="200"/>
      <c r="J432" s="200"/>
      <c r="K432" s="200"/>
      <c r="L432" s="200"/>
      <c r="M432" s="200"/>
      <c r="N432" s="204" t="str">
        <f t="shared" si="37"/>
        <v/>
      </c>
      <c r="O432" s="207" t="str">
        <f t="shared" si="38"/>
        <v/>
      </c>
      <c r="P432" s="208" t="str">
        <f t="shared" si="35"/>
        <v/>
      </c>
      <c r="Q432" s="208" t="str">
        <f t="shared" si="36"/>
        <v/>
      </c>
      <c r="R432" s="208" t="str">
        <f t="shared" si="34"/>
        <v/>
      </c>
      <c r="S432" s="170"/>
      <c r="T432" s="170"/>
    </row>
    <row r="433" spans="2:20" ht="32.1" customHeight="1" x14ac:dyDescent="0.2">
      <c r="B433" s="220" t="str">
        <f>IF('État de l''équipement'!B420="","",'État de l''équipement'!B420)</f>
        <v/>
      </c>
      <c r="C433" s="199" t="str">
        <f>IF('État de l''équipement'!C420="","",'État de l''équipement'!C420)</f>
        <v/>
      </c>
      <c r="D433" s="200"/>
      <c r="E433" s="200"/>
      <c r="F433" s="200"/>
      <c r="G433" s="200"/>
      <c r="H433" s="200"/>
      <c r="I433" s="200"/>
      <c r="J433" s="200"/>
      <c r="K433" s="200"/>
      <c r="L433" s="200"/>
      <c r="M433" s="200"/>
      <c r="N433" s="204" t="str">
        <f t="shared" si="37"/>
        <v/>
      </c>
      <c r="O433" s="207" t="str">
        <f t="shared" si="38"/>
        <v/>
      </c>
      <c r="P433" s="208" t="str">
        <f t="shared" si="35"/>
        <v/>
      </c>
      <c r="Q433" s="208" t="str">
        <f t="shared" si="36"/>
        <v/>
      </c>
      <c r="R433" s="208" t="str">
        <f t="shared" si="34"/>
        <v/>
      </c>
      <c r="S433" s="170"/>
      <c r="T433" s="170"/>
    </row>
    <row r="434" spans="2:20" ht="32.1" customHeight="1" x14ac:dyDescent="0.2">
      <c r="B434" s="220" t="str">
        <f>IF('État de l''équipement'!B421="","",'État de l''équipement'!B421)</f>
        <v/>
      </c>
      <c r="C434" s="199" t="str">
        <f>IF('État de l''équipement'!C421="","",'État de l''équipement'!C421)</f>
        <v/>
      </c>
      <c r="D434" s="200"/>
      <c r="E434" s="200"/>
      <c r="F434" s="200"/>
      <c r="G434" s="200"/>
      <c r="H434" s="200"/>
      <c r="I434" s="200"/>
      <c r="J434" s="200"/>
      <c r="K434" s="200"/>
      <c r="L434" s="200"/>
      <c r="M434" s="200"/>
      <c r="N434" s="204" t="str">
        <f t="shared" si="37"/>
        <v/>
      </c>
      <c r="O434" s="207" t="str">
        <f t="shared" si="38"/>
        <v/>
      </c>
      <c r="P434" s="208" t="str">
        <f t="shared" si="35"/>
        <v/>
      </c>
      <c r="Q434" s="208" t="str">
        <f t="shared" si="36"/>
        <v/>
      </c>
      <c r="R434" s="208" t="str">
        <f t="shared" si="34"/>
        <v/>
      </c>
      <c r="S434" s="170"/>
      <c r="T434" s="170"/>
    </row>
    <row r="435" spans="2:20" ht="32.1" customHeight="1" x14ac:dyDescent="0.2">
      <c r="B435" s="220" t="str">
        <f>IF('État de l''équipement'!B422="","",'État de l''équipement'!B422)</f>
        <v/>
      </c>
      <c r="C435" s="199" t="str">
        <f>IF('État de l''équipement'!C422="","",'État de l''équipement'!C422)</f>
        <v/>
      </c>
      <c r="D435" s="200"/>
      <c r="E435" s="200"/>
      <c r="F435" s="200"/>
      <c r="G435" s="200"/>
      <c r="H435" s="200"/>
      <c r="I435" s="200"/>
      <c r="J435" s="200"/>
      <c r="K435" s="200"/>
      <c r="L435" s="200"/>
      <c r="M435" s="200"/>
      <c r="N435" s="204" t="str">
        <f t="shared" si="37"/>
        <v/>
      </c>
      <c r="O435" s="207" t="str">
        <f t="shared" si="38"/>
        <v/>
      </c>
      <c r="P435" s="208" t="str">
        <f t="shared" si="35"/>
        <v/>
      </c>
      <c r="Q435" s="208" t="str">
        <f t="shared" si="36"/>
        <v/>
      </c>
      <c r="R435" s="208" t="str">
        <f t="shared" ref="R435:R498" si="39">IF(G435="","",AVERAGE(E435,G435,I435,K435,M435))</f>
        <v/>
      </c>
      <c r="S435" s="170"/>
      <c r="T435" s="170"/>
    </row>
    <row r="436" spans="2:20" ht="32.1" customHeight="1" x14ac:dyDescent="0.2">
      <c r="B436" s="220" t="str">
        <f>IF('État de l''équipement'!B423="","",'État de l''équipement'!B423)</f>
        <v/>
      </c>
      <c r="C436" s="199" t="str">
        <f>IF('État de l''équipement'!C423="","",'État de l''équipement'!C423)</f>
        <v/>
      </c>
      <c r="D436" s="200"/>
      <c r="E436" s="200"/>
      <c r="F436" s="200"/>
      <c r="G436" s="200"/>
      <c r="H436" s="200"/>
      <c r="I436" s="200"/>
      <c r="J436" s="200"/>
      <c r="K436" s="200"/>
      <c r="L436" s="200"/>
      <c r="M436" s="200"/>
      <c r="N436" s="204" t="str">
        <f t="shared" si="37"/>
        <v/>
      </c>
      <c r="O436" s="207" t="str">
        <f t="shared" si="38"/>
        <v/>
      </c>
      <c r="P436" s="208" t="str">
        <f t="shared" si="35"/>
        <v/>
      </c>
      <c r="Q436" s="208" t="str">
        <f t="shared" si="36"/>
        <v/>
      </c>
      <c r="R436" s="208" t="str">
        <f t="shared" si="39"/>
        <v/>
      </c>
      <c r="S436" s="170"/>
      <c r="T436" s="170"/>
    </row>
    <row r="437" spans="2:20" ht="32.1" customHeight="1" x14ac:dyDescent="0.2">
      <c r="B437" s="220" t="str">
        <f>IF('État de l''équipement'!B424="","",'État de l''équipement'!B424)</f>
        <v/>
      </c>
      <c r="C437" s="199" t="str">
        <f>IF('État de l''équipement'!C424="","",'État de l''équipement'!C424)</f>
        <v/>
      </c>
      <c r="D437" s="200"/>
      <c r="E437" s="200"/>
      <c r="F437" s="200"/>
      <c r="G437" s="200"/>
      <c r="H437" s="200"/>
      <c r="I437" s="200"/>
      <c r="J437" s="200"/>
      <c r="K437" s="200"/>
      <c r="L437" s="200"/>
      <c r="M437" s="200"/>
      <c r="N437" s="204" t="str">
        <f t="shared" si="37"/>
        <v/>
      </c>
      <c r="O437" s="207" t="str">
        <f t="shared" si="38"/>
        <v/>
      </c>
      <c r="P437" s="208" t="str">
        <f t="shared" si="35"/>
        <v/>
      </c>
      <c r="Q437" s="208" t="str">
        <f t="shared" si="36"/>
        <v/>
      </c>
      <c r="R437" s="208" t="str">
        <f t="shared" si="39"/>
        <v/>
      </c>
      <c r="S437" s="170"/>
      <c r="T437" s="170"/>
    </row>
    <row r="438" spans="2:20" ht="32.1" customHeight="1" x14ac:dyDescent="0.2">
      <c r="B438" s="220" t="str">
        <f>IF('État de l''équipement'!B425="","",'État de l''équipement'!B425)</f>
        <v/>
      </c>
      <c r="C438" s="199" t="str">
        <f>IF('État de l''équipement'!C425="","",'État de l''équipement'!C425)</f>
        <v/>
      </c>
      <c r="D438" s="200"/>
      <c r="E438" s="200"/>
      <c r="F438" s="200"/>
      <c r="G438" s="200"/>
      <c r="H438" s="200"/>
      <c r="I438" s="200"/>
      <c r="J438" s="200"/>
      <c r="K438" s="200"/>
      <c r="L438" s="200"/>
      <c r="M438" s="200"/>
      <c r="N438" s="204" t="str">
        <f t="shared" si="37"/>
        <v/>
      </c>
      <c r="O438" s="207" t="str">
        <f t="shared" si="38"/>
        <v/>
      </c>
      <c r="P438" s="208" t="str">
        <f t="shared" si="35"/>
        <v/>
      </c>
      <c r="Q438" s="208" t="str">
        <f t="shared" si="36"/>
        <v/>
      </c>
      <c r="R438" s="208" t="str">
        <f t="shared" si="39"/>
        <v/>
      </c>
      <c r="S438" s="170"/>
      <c r="T438" s="170"/>
    </row>
    <row r="439" spans="2:20" ht="32.1" customHeight="1" x14ac:dyDescent="0.2">
      <c r="B439" s="220" t="str">
        <f>IF('État de l''équipement'!B426="","",'État de l''équipement'!B426)</f>
        <v/>
      </c>
      <c r="C439" s="199" t="str">
        <f>IF('État de l''équipement'!C426="","",'État de l''équipement'!C426)</f>
        <v/>
      </c>
      <c r="D439" s="200"/>
      <c r="E439" s="200"/>
      <c r="F439" s="200"/>
      <c r="G439" s="200"/>
      <c r="H439" s="200"/>
      <c r="I439" s="200"/>
      <c r="J439" s="200"/>
      <c r="K439" s="200"/>
      <c r="L439" s="200"/>
      <c r="M439" s="200"/>
      <c r="N439" s="204" t="str">
        <f t="shared" si="37"/>
        <v/>
      </c>
      <c r="O439" s="207" t="str">
        <f t="shared" si="38"/>
        <v/>
      </c>
      <c r="P439" s="208" t="str">
        <f t="shared" si="35"/>
        <v/>
      </c>
      <c r="Q439" s="208" t="str">
        <f t="shared" si="36"/>
        <v/>
      </c>
      <c r="R439" s="208" t="str">
        <f t="shared" si="39"/>
        <v/>
      </c>
      <c r="S439" s="170"/>
      <c r="T439" s="170"/>
    </row>
    <row r="440" spans="2:20" ht="32.1" customHeight="1" x14ac:dyDescent="0.2">
      <c r="B440" s="220" t="str">
        <f>IF('État de l''équipement'!B427="","",'État de l''équipement'!B427)</f>
        <v/>
      </c>
      <c r="C440" s="199" t="str">
        <f>IF('État de l''équipement'!C427="","",'État de l''équipement'!C427)</f>
        <v/>
      </c>
      <c r="D440" s="200"/>
      <c r="E440" s="200"/>
      <c r="F440" s="200"/>
      <c r="G440" s="200"/>
      <c r="H440" s="200"/>
      <c r="I440" s="200"/>
      <c r="J440" s="200"/>
      <c r="K440" s="200"/>
      <c r="L440" s="200"/>
      <c r="M440" s="200"/>
      <c r="N440" s="204" t="str">
        <f t="shared" si="37"/>
        <v/>
      </c>
      <c r="O440" s="207" t="str">
        <f t="shared" si="38"/>
        <v/>
      </c>
      <c r="P440" s="208" t="str">
        <f t="shared" si="35"/>
        <v/>
      </c>
      <c r="Q440" s="208" t="str">
        <f t="shared" si="36"/>
        <v/>
      </c>
      <c r="R440" s="208" t="str">
        <f t="shared" si="39"/>
        <v/>
      </c>
      <c r="S440" s="170"/>
      <c r="T440" s="170"/>
    </row>
    <row r="441" spans="2:20" ht="32.1" customHeight="1" x14ac:dyDescent="0.2">
      <c r="B441" s="220" t="str">
        <f>IF('État de l''équipement'!B428="","",'État de l''équipement'!B428)</f>
        <v/>
      </c>
      <c r="C441" s="199" t="str">
        <f>IF('État de l''équipement'!C428="","",'État de l''équipement'!C428)</f>
        <v/>
      </c>
      <c r="D441" s="200"/>
      <c r="E441" s="200"/>
      <c r="F441" s="200"/>
      <c r="G441" s="200"/>
      <c r="H441" s="200"/>
      <c r="I441" s="200"/>
      <c r="J441" s="200"/>
      <c r="K441" s="200"/>
      <c r="L441" s="200"/>
      <c r="M441" s="200"/>
      <c r="N441" s="204" t="str">
        <f t="shared" si="37"/>
        <v/>
      </c>
      <c r="O441" s="207" t="str">
        <f t="shared" si="38"/>
        <v/>
      </c>
      <c r="P441" s="208" t="str">
        <f t="shared" si="35"/>
        <v/>
      </c>
      <c r="Q441" s="208" t="str">
        <f t="shared" si="36"/>
        <v/>
      </c>
      <c r="R441" s="208" t="str">
        <f t="shared" si="39"/>
        <v/>
      </c>
      <c r="S441" s="170"/>
      <c r="T441" s="170"/>
    </row>
    <row r="442" spans="2:20" ht="32.1" customHeight="1" x14ac:dyDescent="0.2">
      <c r="B442" s="220" t="str">
        <f>IF('État de l''équipement'!B429="","",'État de l''équipement'!B429)</f>
        <v/>
      </c>
      <c r="C442" s="199" t="str">
        <f>IF('État de l''équipement'!C429="","",'État de l''équipement'!C429)</f>
        <v/>
      </c>
      <c r="D442" s="200"/>
      <c r="E442" s="200"/>
      <c r="F442" s="200"/>
      <c r="G442" s="200"/>
      <c r="H442" s="200"/>
      <c r="I442" s="200"/>
      <c r="J442" s="200"/>
      <c r="K442" s="200"/>
      <c r="L442" s="200"/>
      <c r="M442" s="200"/>
      <c r="N442" s="204" t="str">
        <f t="shared" si="37"/>
        <v/>
      </c>
      <c r="O442" s="207" t="str">
        <f t="shared" si="38"/>
        <v/>
      </c>
      <c r="P442" s="208" t="str">
        <f t="shared" si="35"/>
        <v/>
      </c>
      <c r="Q442" s="208" t="str">
        <f t="shared" si="36"/>
        <v/>
      </c>
      <c r="R442" s="208" t="str">
        <f t="shared" si="39"/>
        <v/>
      </c>
      <c r="S442" s="170"/>
      <c r="T442" s="170"/>
    </row>
    <row r="443" spans="2:20" ht="32.1" customHeight="1" x14ac:dyDescent="0.2">
      <c r="B443" s="220" t="str">
        <f>IF('État de l''équipement'!B430="","",'État de l''équipement'!B430)</f>
        <v/>
      </c>
      <c r="C443" s="199" t="str">
        <f>IF('État de l''équipement'!C430="","",'État de l''équipement'!C430)</f>
        <v/>
      </c>
      <c r="D443" s="200"/>
      <c r="E443" s="200"/>
      <c r="F443" s="200"/>
      <c r="G443" s="200"/>
      <c r="H443" s="200"/>
      <c r="I443" s="200"/>
      <c r="J443" s="200"/>
      <c r="K443" s="200"/>
      <c r="L443" s="200"/>
      <c r="M443" s="200"/>
      <c r="N443" s="204" t="str">
        <f t="shared" si="37"/>
        <v/>
      </c>
      <c r="O443" s="207" t="str">
        <f t="shared" si="38"/>
        <v/>
      </c>
      <c r="P443" s="208" t="str">
        <f t="shared" si="35"/>
        <v/>
      </c>
      <c r="Q443" s="208" t="str">
        <f t="shared" si="36"/>
        <v/>
      </c>
      <c r="R443" s="208" t="str">
        <f t="shared" si="39"/>
        <v/>
      </c>
      <c r="S443" s="170"/>
      <c r="T443" s="170"/>
    </row>
    <row r="444" spans="2:20" ht="32.1" customHeight="1" x14ac:dyDescent="0.2">
      <c r="B444" s="220" t="str">
        <f>IF('État de l''équipement'!B431="","",'État de l''équipement'!B431)</f>
        <v/>
      </c>
      <c r="C444" s="199" t="str">
        <f>IF('État de l''équipement'!C431="","",'État de l''équipement'!C431)</f>
        <v/>
      </c>
      <c r="D444" s="200"/>
      <c r="E444" s="200"/>
      <c r="F444" s="200"/>
      <c r="G444" s="200"/>
      <c r="H444" s="200"/>
      <c r="I444" s="200"/>
      <c r="J444" s="200"/>
      <c r="K444" s="200"/>
      <c r="L444" s="200"/>
      <c r="M444" s="200"/>
      <c r="N444" s="204" t="str">
        <f t="shared" si="37"/>
        <v/>
      </c>
      <c r="O444" s="207" t="str">
        <f t="shared" si="38"/>
        <v/>
      </c>
      <c r="P444" s="208" t="str">
        <f t="shared" si="35"/>
        <v/>
      </c>
      <c r="Q444" s="208" t="str">
        <f t="shared" si="36"/>
        <v/>
      </c>
      <c r="R444" s="208" t="str">
        <f t="shared" si="39"/>
        <v/>
      </c>
      <c r="S444" s="170"/>
      <c r="T444" s="170"/>
    </row>
    <row r="445" spans="2:20" ht="32.1" customHeight="1" x14ac:dyDescent="0.2">
      <c r="B445" s="220" t="str">
        <f>IF('État de l''équipement'!B432="","",'État de l''équipement'!B432)</f>
        <v/>
      </c>
      <c r="C445" s="199" t="str">
        <f>IF('État de l''équipement'!C432="","",'État de l''équipement'!C432)</f>
        <v/>
      </c>
      <c r="D445" s="200"/>
      <c r="E445" s="200"/>
      <c r="F445" s="200"/>
      <c r="G445" s="200"/>
      <c r="H445" s="200"/>
      <c r="I445" s="200"/>
      <c r="J445" s="200"/>
      <c r="K445" s="200"/>
      <c r="L445" s="200"/>
      <c r="M445" s="200"/>
      <c r="N445" s="204" t="str">
        <f t="shared" si="37"/>
        <v/>
      </c>
      <c r="O445" s="207" t="str">
        <f t="shared" si="38"/>
        <v/>
      </c>
      <c r="P445" s="208" t="str">
        <f t="shared" si="35"/>
        <v/>
      </c>
      <c r="Q445" s="208" t="str">
        <f t="shared" si="36"/>
        <v/>
      </c>
      <c r="R445" s="208" t="str">
        <f t="shared" si="39"/>
        <v/>
      </c>
      <c r="S445" s="170"/>
      <c r="T445" s="170"/>
    </row>
    <row r="446" spans="2:20" ht="32.1" customHeight="1" x14ac:dyDescent="0.2">
      <c r="B446" s="220" t="str">
        <f>IF('État de l''équipement'!B433="","",'État de l''équipement'!B433)</f>
        <v/>
      </c>
      <c r="C446" s="199" t="str">
        <f>IF('État de l''équipement'!C433="","",'État de l''équipement'!C433)</f>
        <v/>
      </c>
      <c r="D446" s="200"/>
      <c r="E446" s="200"/>
      <c r="F446" s="200"/>
      <c r="G446" s="200"/>
      <c r="H446" s="200"/>
      <c r="I446" s="200"/>
      <c r="J446" s="200"/>
      <c r="K446" s="200"/>
      <c r="L446" s="200"/>
      <c r="M446" s="200"/>
      <c r="N446" s="204" t="str">
        <f t="shared" si="37"/>
        <v/>
      </c>
      <c r="O446" s="207" t="str">
        <f t="shared" si="38"/>
        <v/>
      </c>
      <c r="P446" s="208" t="str">
        <f t="shared" si="35"/>
        <v/>
      </c>
      <c r="Q446" s="208" t="str">
        <f t="shared" si="36"/>
        <v/>
      </c>
      <c r="R446" s="208" t="str">
        <f t="shared" si="39"/>
        <v/>
      </c>
      <c r="S446" s="170"/>
      <c r="T446" s="170"/>
    </row>
    <row r="447" spans="2:20" ht="32.1" customHeight="1" x14ac:dyDescent="0.2">
      <c r="B447" s="220" t="str">
        <f>IF('État de l''équipement'!B434="","",'État de l''équipement'!B434)</f>
        <v/>
      </c>
      <c r="C447" s="199" t="str">
        <f>IF('État de l''équipement'!C434="","",'État de l''équipement'!C434)</f>
        <v/>
      </c>
      <c r="D447" s="200"/>
      <c r="E447" s="200"/>
      <c r="F447" s="200"/>
      <c r="G447" s="200"/>
      <c r="H447" s="200"/>
      <c r="I447" s="200"/>
      <c r="J447" s="200"/>
      <c r="K447" s="200"/>
      <c r="L447" s="200"/>
      <c r="M447" s="200"/>
      <c r="N447" s="204" t="str">
        <f t="shared" si="37"/>
        <v/>
      </c>
      <c r="O447" s="207" t="str">
        <f t="shared" si="38"/>
        <v/>
      </c>
      <c r="P447" s="208" t="str">
        <f t="shared" si="35"/>
        <v/>
      </c>
      <c r="Q447" s="208" t="str">
        <f t="shared" si="36"/>
        <v/>
      </c>
      <c r="R447" s="208" t="str">
        <f t="shared" si="39"/>
        <v/>
      </c>
      <c r="S447" s="170"/>
      <c r="T447" s="170"/>
    </row>
    <row r="448" spans="2:20" ht="32.1" customHeight="1" x14ac:dyDescent="0.2">
      <c r="B448" s="220" t="str">
        <f>IF('État de l''équipement'!B435="","",'État de l''équipement'!B435)</f>
        <v/>
      </c>
      <c r="C448" s="199" t="str">
        <f>IF('État de l''équipement'!C435="","",'État de l''équipement'!C435)</f>
        <v/>
      </c>
      <c r="D448" s="200"/>
      <c r="E448" s="200"/>
      <c r="F448" s="200"/>
      <c r="G448" s="200"/>
      <c r="H448" s="200"/>
      <c r="I448" s="200"/>
      <c r="J448" s="200"/>
      <c r="K448" s="200"/>
      <c r="L448" s="200"/>
      <c r="M448" s="200"/>
      <c r="N448" s="204" t="str">
        <f t="shared" si="37"/>
        <v/>
      </c>
      <c r="O448" s="207" t="str">
        <f t="shared" si="38"/>
        <v/>
      </c>
      <c r="P448" s="208" t="str">
        <f t="shared" si="35"/>
        <v/>
      </c>
      <c r="Q448" s="208" t="str">
        <f t="shared" si="36"/>
        <v/>
      </c>
      <c r="R448" s="208" t="str">
        <f t="shared" si="39"/>
        <v/>
      </c>
      <c r="S448" s="170"/>
      <c r="T448" s="170"/>
    </row>
    <row r="449" spans="2:20" ht="32.1" customHeight="1" x14ac:dyDescent="0.2">
      <c r="B449" s="220" t="str">
        <f>IF('État de l''équipement'!B436="","",'État de l''équipement'!B436)</f>
        <v/>
      </c>
      <c r="C449" s="199" t="str">
        <f>IF('État de l''équipement'!C436="","",'État de l''équipement'!C436)</f>
        <v/>
      </c>
      <c r="D449" s="200"/>
      <c r="E449" s="200"/>
      <c r="F449" s="200"/>
      <c r="G449" s="200"/>
      <c r="H449" s="200"/>
      <c r="I449" s="200"/>
      <c r="J449" s="200"/>
      <c r="K449" s="200"/>
      <c r="L449" s="200"/>
      <c r="M449" s="200"/>
      <c r="N449" s="204" t="str">
        <f t="shared" si="37"/>
        <v/>
      </c>
      <c r="O449" s="207" t="str">
        <f t="shared" si="38"/>
        <v/>
      </c>
      <c r="P449" s="208" t="str">
        <f t="shared" si="35"/>
        <v/>
      </c>
      <c r="Q449" s="208" t="str">
        <f t="shared" si="36"/>
        <v/>
      </c>
      <c r="R449" s="208" t="str">
        <f t="shared" si="39"/>
        <v/>
      </c>
      <c r="S449" s="170"/>
      <c r="T449" s="170"/>
    </row>
    <row r="450" spans="2:20" ht="32.1" customHeight="1" x14ac:dyDescent="0.2">
      <c r="B450" s="220" t="str">
        <f>IF('État de l''équipement'!B437="","",'État de l''équipement'!B437)</f>
        <v/>
      </c>
      <c r="C450" s="199" t="str">
        <f>IF('État de l''équipement'!C437="","",'État de l''équipement'!C437)</f>
        <v/>
      </c>
      <c r="D450" s="200"/>
      <c r="E450" s="200"/>
      <c r="F450" s="200"/>
      <c r="G450" s="200"/>
      <c r="H450" s="200"/>
      <c r="I450" s="200"/>
      <c r="J450" s="200"/>
      <c r="K450" s="200"/>
      <c r="L450" s="200"/>
      <c r="M450" s="200"/>
      <c r="N450" s="204" t="str">
        <f t="shared" si="37"/>
        <v/>
      </c>
      <c r="O450" s="207" t="str">
        <f t="shared" si="38"/>
        <v/>
      </c>
      <c r="P450" s="208" t="str">
        <f t="shared" si="35"/>
        <v/>
      </c>
      <c r="Q450" s="208" t="str">
        <f t="shared" si="36"/>
        <v/>
      </c>
      <c r="R450" s="208" t="str">
        <f t="shared" si="39"/>
        <v/>
      </c>
      <c r="S450" s="170"/>
      <c r="T450" s="170"/>
    </row>
    <row r="451" spans="2:20" ht="32.1" customHeight="1" x14ac:dyDescent="0.2">
      <c r="B451" s="220" t="str">
        <f>IF('État de l''équipement'!B438="","",'État de l''équipement'!B438)</f>
        <v/>
      </c>
      <c r="C451" s="199" t="str">
        <f>IF('État de l''équipement'!C438="","",'État de l''équipement'!C438)</f>
        <v/>
      </c>
      <c r="D451" s="200"/>
      <c r="E451" s="200"/>
      <c r="F451" s="200"/>
      <c r="G451" s="200"/>
      <c r="H451" s="200"/>
      <c r="I451" s="200"/>
      <c r="J451" s="200"/>
      <c r="K451" s="200"/>
      <c r="L451" s="200"/>
      <c r="M451" s="200"/>
      <c r="N451" s="204" t="str">
        <f t="shared" si="37"/>
        <v/>
      </c>
      <c r="O451" s="207" t="str">
        <f t="shared" si="38"/>
        <v/>
      </c>
      <c r="P451" s="208" t="str">
        <f t="shared" si="35"/>
        <v/>
      </c>
      <c r="Q451" s="208" t="str">
        <f t="shared" si="36"/>
        <v/>
      </c>
      <c r="R451" s="208" t="str">
        <f t="shared" si="39"/>
        <v/>
      </c>
      <c r="S451" s="170"/>
      <c r="T451" s="170"/>
    </row>
    <row r="452" spans="2:20" ht="32.1" customHeight="1" x14ac:dyDescent="0.2">
      <c r="B452" s="220" t="str">
        <f>IF('État de l''équipement'!B439="","",'État de l''équipement'!B439)</f>
        <v/>
      </c>
      <c r="C452" s="199" t="str">
        <f>IF('État de l''équipement'!C439="","",'État de l''équipement'!C439)</f>
        <v/>
      </c>
      <c r="D452" s="200"/>
      <c r="E452" s="200"/>
      <c r="F452" s="200"/>
      <c r="G452" s="200"/>
      <c r="H452" s="200"/>
      <c r="I452" s="200"/>
      <c r="J452" s="200"/>
      <c r="K452" s="200"/>
      <c r="L452" s="200"/>
      <c r="M452" s="200"/>
      <c r="N452" s="204" t="str">
        <f t="shared" si="37"/>
        <v/>
      </c>
      <c r="O452" s="207" t="str">
        <f t="shared" si="38"/>
        <v/>
      </c>
      <c r="P452" s="208" t="str">
        <f t="shared" si="35"/>
        <v/>
      </c>
      <c r="Q452" s="208" t="str">
        <f t="shared" si="36"/>
        <v/>
      </c>
      <c r="R452" s="208" t="str">
        <f t="shared" si="39"/>
        <v/>
      </c>
      <c r="S452" s="170"/>
      <c r="T452" s="170"/>
    </row>
    <row r="453" spans="2:20" ht="32.1" customHeight="1" x14ac:dyDescent="0.2">
      <c r="B453" s="220" t="str">
        <f>IF('État de l''équipement'!B440="","",'État de l''équipement'!B440)</f>
        <v/>
      </c>
      <c r="C453" s="199" t="str">
        <f>IF('État de l''équipement'!C440="","",'État de l''équipement'!C440)</f>
        <v/>
      </c>
      <c r="D453" s="200"/>
      <c r="E453" s="200"/>
      <c r="F453" s="200"/>
      <c r="G453" s="200"/>
      <c r="H453" s="200"/>
      <c r="I453" s="200"/>
      <c r="J453" s="200"/>
      <c r="K453" s="200"/>
      <c r="L453" s="200"/>
      <c r="M453" s="200"/>
      <c r="N453" s="204" t="str">
        <f t="shared" si="37"/>
        <v/>
      </c>
      <c r="O453" s="207" t="str">
        <f t="shared" si="38"/>
        <v/>
      </c>
      <c r="P453" s="208" t="str">
        <f t="shared" si="35"/>
        <v/>
      </c>
      <c r="Q453" s="208" t="str">
        <f t="shared" si="36"/>
        <v/>
      </c>
      <c r="R453" s="208" t="str">
        <f t="shared" si="39"/>
        <v/>
      </c>
      <c r="S453" s="170"/>
      <c r="T453" s="170"/>
    </row>
    <row r="454" spans="2:20" ht="32.1" customHeight="1" x14ac:dyDescent="0.2">
      <c r="B454" s="220" t="str">
        <f>IF('État de l''équipement'!B441="","",'État de l''équipement'!B441)</f>
        <v/>
      </c>
      <c r="C454" s="199" t="str">
        <f>IF('État de l''équipement'!C441="","",'État de l''équipement'!C441)</f>
        <v/>
      </c>
      <c r="D454" s="200"/>
      <c r="E454" s="200"/>
      <c r="F454" s="200"/>
      <c r="G454" s="200"/>
      <c r="H454" s="200"/>
      <c r="I454" s="200"/>
      <c r="J454" s="200"/>
      <c r="K454" s="200"/>
      <c r="L454" s="200"/>
      <c r="M454" s="200"/>
      <c r="N454" s="204" t="str">
        <f t="shared" si="37"/>
        <v/>
      </c>
      <c r="O454" s="207" t="str">
        <f t="shared" si="38"/>
        <v/>
      </c>
      <c r="P454" s="208" t="str">
        <f t="shared" si="35"/>
        <v/>
      </c>
      <c r="Q454" s="208" t="str">
        <f t="shared" si="36"/>
        <v/>
      </c>
      <c r="R454" s="208" t="str">
        <f t="shared" si="39"/>
        <v/>
      </c>
      <c r="S454" s="170"/>
      <c r="T454" s="170"/>
    </row>
    <row r="455" spans="2:20" ht="32.1" customHeight="1" x14ac:dyDescent="0.2">
      <c r="B455" s="220" t="str">
        <f>IF('État de l''équipement'!B442="","",'État de l''équipement'!B442)</f>
        <v/>
      </c>
      <c r="C455" s="199" t="str">
        <f>IF('État de l''équipement'!C442="","",'État de l''équipement'!C442)</f>
        <v/>
      </c>
      <c r="D455" s="200"/>
      <c r="E455" s="200"/>
      <c r="F455" s="200"/>
      <c r="G455" s="200"/>
      <c r="H455" s="200"/>
      <c r="I455" s="200"/>
      <c r="J455" s="200"/>
      <c r="K455" s="200"/>
      <c r="L455" s="200"/>
      <c r="M455" s="200"/>
      <c r="N455" s="204" t="str">
        <f t="shared" si="37"/>
        <v/>
      </c>
      <c r="O455" s="207" t="str">
        <f t="shared" si="38"/>
        <v/>
      </c>
      <c r="P455" s="208" t="str">
        <f t="shared" si="35"/>
        <v/>
      </c>
      <c r="Q455" s="208" t="str">
        <f t="shared" si="36"/>
        <v/>
      </c>
      <c r="R455" s="208" t="str">
        <f t="shared" si="39"/>
        <v/>
      </c>
      <c r="S455" s="170"/>
      <c r="T455" s="170"/>
    </row>
    <row r="456" spans="2:20" ht="32.1" customHeight="1" x14ac:dyDescent="0.2">
      <c r="B456" s="220" t="str">
        <f>IF('État de l''équipement'!B443="","",'État de l''équipement'!B443)</f>
        <v/>
      </c>
      <c r="C456" s="199" t="str">
        <f>IF('État de l''équipement'!C443="","",'État de l''équipement'!C443)</f>
        <v/>
      </c>
      <c r="D456" s="200"/>
      <c r="E456" s="200"/>
      <c r="F456" s="200"/>
      <c r="G456" s="200"/>
      <c r="H456" s="200"/>
      <c r="I456" s="200"/>
      <c r="J456" s="200"/>
      <c r="K456" s="200"/>
      <c r="L456" s="200"/>
      <c r="M456" s="200"/>
      <c r="N456" s="204" t="str">
        <f t="shared" si="37"/>
        <v/>
      </c>
      <c r="O456" s="207" t="str">
        <f t="shared" si="38"/>
        <v/>
      </c>
      <c r="P456" s="208" t="str">
        <f t="shared" si="35"/>
        <v/>
      </c>
      <c r="Q456" s="208" t="str">
        <f t="shared" si="36"/>
        <v/>
      </c>
      <c r="R456" s="208" t="str">
        <f t="shared" si="39"/>
        <v/>
      </c>
      <c r="S456" s="170"/>
      <c r="T456" s="170"/>
    </row>
    <row r="457" spans="2:20" ht="32.1" customHeight="1" x14ac:dyDescent="0.2">
      <c r="B457" s="220" t="str">
        <f>IF('État de l''équipement'!B444="","",'État de l''équipement'!B444)</f>
        <v/>
      </c>
      <c r="C457" s="199" t="str">
        <f>IF('État de l''équipement'!C444="","",'État de l''équipement'!C444)</f>
        <v/>
      </c>
      <c r="D457" s="200"/>
      <c r="E457" s="200"/>
      <c r="F457" s="200"/>
      <c r="G457" s="200"/>
      <c r="H457" s="200"/>
      <c r="I457" s="200"/>
      <c r="J457" s="200"/>
      <c r="K457" s="200"/>
      <c r="L457" s="200"/>
      <c r="M457" s="200"/>
      <c r="N457" s="204" t="str">
        <f t="shared" si="37"/>
        <v/>
      </c>
      <c r="O457" s="207" t="str">
        <f t="shared" si="38"/>
        <v/>
      </c>
      <c r="P457" s="208" t="str">
        <f t="shared" si="35"/>
        <v/>
      </c>
      <c r="Q457" s="208" t="str">
        <f t="shared" si="36"/>
        <v/>
      </c>
      <c r="R457" s="208" t="str">
        <f t="shared" si="39"/>
        <v/>
      </c>
      <c r="S457" s="170"/>
      <c r="T457" s="170"/>
    </row>
    <row r="458" spans="2:20" ht="32.1" customHeight="1" x14ac:dyDescent="0.2">
      <c r="B458" s="220" t="str">
        <f>IF('État de l''équipement'!B445="","",'État de l''équipement'!B445)</f>
        <v/>
      </c>
      <c r="C458" s="199" t="str">
        <f>IF('État de l''équipement'!C445="","",'État de l''équipement'!C445)</f>
        <v/>
      </c>
      <c r="D458" s="200"/>
      <c r="E458" s="200"/>
      <c r="F458" s="200"/>
      <c r="G458" s="200"/>
      <c r="H458" s="200"/>
      <c r="I458" s="200"/>
      <c r="J458" s="200"/>
      <c r="K458" s="200"/>
      <c r="L458" s="200"/>
      <c r="M458" s="200"/>
      <c r="N458" s="204" t="str">
        <f t="shared" si="37"/>
        <v/>
      </c>
      <c r="O458" s="207" t="str">
        <f t="shared" si="38"/>
        <v/>
      </c>
      <c r="P458" s="208" t="str">
        <f t="shared" si="35"/>
        <v/>
      </c>
      <c r="Q458" s="208" t="str">
        <f t="shared" si="36"/>
        <v/>
      </c>
      <c r="R458" s="208" t="str">
        <f t="shared" si="39"/>
        <v/>
      </c>
      <c r="S458" s="170"/>
      <c r="T458" s="170"/>
    </row>
    <row r="459" spans="2:20" ht="32.1" customHeight="1" x14ac:dyDescent="0.2">
      <c r="B459" s="220" t="str">
        <f>IF('État de l''équipement'!B446="","",'État de l''équipement'!B446)</f>
        <v/>
      </c>
      <c r="C459" s="199" t="str">
        <f>IF('État de l''équipement'!C446="","",'État de l''équipement'!C446)</f>
        <v/>
      </c>
      <c r="D459" s="200"/>
      <c r="E459" s="200"/>
      <c r="F459" s="200"/>
      <c r="G459" s="200"/>
      <c r="H459" s="200"/>
      <c r="I459" s="200"/>
      <c r="J459" s="200"/>
      <c r="K459" s="200"/>
      <c r="L459" s="200"/>
      <c r="M459" s="200"/>
      <c r="N459" s="204" t="str">
        <f t="shared" si="37"/>
        <v/>
      </c>
      <c r="O459" s="207" t="str">
        <f t="shared" si="38"/>
        <v/>
      </c>
      <c r="P459" s="208" t="str">
        <f t="shared" si="35"/>
        <v/>
      </c>
      <c r="Q459" s="208" t="str">
        <f t="shared" si="36"/>
        <v/>
      </c>
      <c r="R459" s="208" t="str">
        <f t="shared" si="39"/>
        <v/>
      </c>
      <c r="S459" s="170"/>
      <c r="T459" s="170"/>
    </row>
    <row r="460" spans="2:20" ht="32.1" customHeight="1" x14ac:dyDescent="0.2">
      <c r="B460" s="220" t="str">
        <f>IF('État de l''équipement'!B447="","",'État de l''équipement'!B447)</f>
        <v/>
      </c>
      <c r="C460" s="199" t="str">
        <f>IF('État de l''équipement'!C447="","",'État de l''équipement'!C447)</f>
        <v/>
      </c>
      <c r="D460" s="200"/>
      <c r="E460" s="200"/>
      <c r="F460" s="200"/>
      <c r="G460" s="200"/>
      <c r="H460" s="200"/>
      <c r="I460" s="200"/>
      <c r="J460" s="200"/>
      <c r="K460" s="200"/>
      <c r="L460" s="200"/>
      <c r="M460" s="200"/>
      <c r="N460" s="204" t="str">
        <f t="shared" si="37"/>
        <v/>
      </c>
      <c r="O460" s="207" t="str">
        <f t="shared" si="38"/>
        <v/>
      </c>
      <c r="P460" s="208" t="str">
        <f t="shared" si="35"/>
        <v/>
      </c>
      <c r="Q460" s="208" t="str">
        <f t="shared" si="36"/>
        <v/>
      </c>
      <c r="R460" s="208" t="str">
        <f t="shared" si="39"/>
        <v/>
      </c>
      <c r="S460" s="170"/>
      <c r="T460" s="170"/>
    </row>
    <row r="461" spans="2:20" ht="32.1" customHeight="1" x14ac:dyDescent="0.2">
      <c r="B461" s="220" t="str">
        <f>IF('État de l''équipement'!B448="","",'État de l''équipement'!B448)</f>
        <v/>
      </c>
      <c r="C461" s="199" t="str">
        <f>IF('État de l''équipement'!C448="","",'État de l''équipement'!C448)</f>
        <v/>
      </c>
      <c r="D461" s="200"/>
      <c r="E461" s="200"/>
      <c r="F461" s="200"/>
      <c r="G461" s="200"/>
      <c r="H461" s="200"/>
      <c r="I461" s="200"/>
      <c r="J461" s="200"/>
      <c r="K461" s="200"/>
      <c r="L461" s="200"/>
      <c r="M461" s="200"/>
      <c r="N461" s="204" t="str">
        <f t="shared" si="37"/>
        <v/>
      </c>
      <c r="O461" s="207" t="str">
        <f t="shared" si="38"/>
        <v/>
      </c>
      <c r="P461" s="208" t="str">
        <f t="shared" si="35"/>
        <v/>
      </c>
      <c r="Q461" s="208" t="str">
        <f t="shared" si="36"/>
        <v/>
      </c>
      <c r="R461" s="208" t="str">
        <f t="shared" si="39"/>
        <v/>
      </c>
      <c r="S461" s="170"/>
      <c r="T461" s="170"/>
    </row>
    <row r="462" spans="2:20" ht="32.1" customHeight="1" x14ac:dyDescent="0.2">
      <c r="B462" s="220" t="str">
        <f>IF('État de l''équipement'!B449="","",'État de l''équipement'!B449)</f>
        <v/>
      </c>
      <c r="C462" s="199" t="str">
        <f>IF('État de l''équipement'!C449="","",'État de l''équipement'!C449)</f>
        <v/>
      </c>
      <c r="D462" s="200"/>
      <c r="E462" s="200"/>
      <c r="F462" s="200"/>
      <c r="G462" s="200"/>
      <c r="H462" s="200"/>
      <c r="I462" s="200"/>
      <c r="J462" s="200"/>
      <c r="K462" s="200"/>
      <c r="L462" s="200"/>
      <c r="M462" s="200"/>
      <c r="N462" s="204" t="str">
        <f t="shared" si="37"/>
        <v/>
      </c>
      <c r="O462" s="207" t="str">
        <f t="shared" si="38"/>
        <v/>
      </c>
      <c r="P462" s="208" t="str">
        <f t="shared" si="35"/>
        <v/>
      </c>
      <c r="Q462" s="208" t="str">
        <f t="shared" si="36"/>
        <v/>
      </c>
      <c r="R462" s="208" t="str">
        <f t="shared" si="39"/>
        <v/>
      </c>
      <c r="S462" s="170"/>
      <c r="T462" s="170"/>
    </row>
    <row r="463" spans="2:20" ht="32.1" customHeight="1" x14ac:dyDescent="0.2">
      <c r="B463" s="220" t="str">
        <f>IF('État de l''équipement'!B450="","",'État de l''équipement'!B450)</f>
        <v/>
      </c>
      <c r="C463" s="199" t="str">
        <f>IF('État de l''équipement'!C450="","",'État de l''équipement'!C450)</f>
        <v/>
      </c>
      <c r="D463" s="200"/>
      <c r="E463" s="200"/>
      <c r="F463" s="200"/>
      <c r="G463" s="200"/>
      <c r="H463" s="200"/>
      <c r="I463" s="200"/>
      <c r="J463" s="200"/>
      <c r="K463" s="200"/>
      <c r="L463" s="200"/>
      <c r="M463" s="200"/>
      <c r="N463" s="204" t="str">
        <f t="shared" si="37"/>
        <v/>
      </c>
      <c r="O463" s="207" t="str">
        <f t="shared" si="38"/>
        <v/>
      </c>
      <c r="P463" s="208" t="str">
        <f t="shared" si="35"/>
        <v/>
      </c>
      <c r="Q463" s="208" t="str">
        <f t="shared" si="36"/>
        <v/>
      </c>
      <c r="R463" s="208" t="str">
        <f t="shared" si="39"/>
        <v/>
      </c>
      <c r="S463" s="170"/>
      <c r="T463" s="170"/>
    </row>
    <row r="464" spans="2:20" ht="32.1" customHeight="1" x14ac:dyDescent="0.2">
      <c r="B464" s="220" t="str">
        <f>IF('État de l''équipement'!B451="","",'État de l''équipement'!B451)</f>
        <v/>
      </c>
      <c r="C464" s="199" t="str">
        <f>IF('État de l''équipement'!C451="","",'État de l''équipement'!C451)</f>
        <v/>
      </c>
      <c r="D464" s="200"/>
      <c r="E464" s="200"/>
      <c r="F464" s="200"/>
      <c r="G464" s="200"/>
      <c r="H464" s="200"/>
      <c r="I464" s="200"/>
      <c r="J464" s="200"/>
      <c r="K464" s="200"/>
      <c r="L464" s="200"/>
      <c r="M464" s="200"/>
      <c r="N464" s="204" t="str">
        <f t="shared" si="37"/>
        <v/>
      </c>
      <c r="O464" s="207" t="str">
        <f t="shared" si="38"/>
        <v/>
      </c>
      <c r="P464" s="208" t="str">
        <f t="shared" si="35"/>
        <v/>
      </c>
      <c r="Q464" s="208" t="str">
        <f t="shared" si="36"/>
        <v/>
      </c>
      <c r="R464" s="208" t="str">
        <f t="shared" si="39"/>
        <v/>
      </c>
      <c r="S464" s="170"/>
      <c r="T464" s="170"/>
    </row>
    <row r="465" spans="2:20" ht="32.1" customHeight="1" x14ac:dyDescent="0.2">
      <c r="B465" s="220" t="str">
        <f>IF('État de l''équipement'!B452="","",'État de l''équipement'!B452)</f>
        <v/>
      </c>
      <c r="C465" s="199" t="str">
        <f>IF('État de l''équipement'!C452="","",'État de l''équipement'!C452)</f>
        <v/>
      </c>
      <c r="D465" s="200"/>
      <c r="E465" s="200"/>
      <c r="F465" s="200"/>
      <c r="G465" s="200"/>
      <c r="H465" s="200"/>
      <c r="I465" s="200"/>
      <c r="J465" s="200"/>
      <c r="K465" s="200"/>
      <c r="L465" s="200"/>
      <c r="M465" s="200"/>
      <c r="N465" s="204" t="str">
        <f t="shared" si="37"/>
        <v/>
      </c>
      <c r="O465" s="207" t="str">
        <f t="shared" si="38"/>
        <v/>
      </c>
      <c r="P465" s="208" t="str">
        <f t="shared" si="35"/>
        <v/>
      </c>
      <c r="Q465" s="208" t="str">
        <f t="shared" si="36"/>
        <v/>
      </c>
      <c r="R465" s="208" t="str">
        <f t="shared" si="39"/>
        <v/>
      </c>
      <c r="S465" s="170"/>
      <c r="T465" s="170"/>
    </row>
    <row r="466" spans="2:20" ht="32.1" customHeight="1" x14ac:dyDescent="0.2">
      <c r="B466" s="220" t="str">
        <f>IF('État de l''équipement'!B453="","",'État de l''équipement'!B453)</f>
        <v/>
      </c>
      <c r="C466" s="199" t="str">
        <f>IF('État de l''équipement'!C453="","",'État de l''équipement'!C453)</f>
        <v/>
      </c>
      <c r="D466" s="200"/>
      <c r="E466" s="200"/>
      <c r="F466" s="200"/>
      <c r="G466" s="200"/>
      <c r="H466" s="200"/>
      <c r="I466" s="200"/>
      <c r="J466" s="200"/>
      <c r="K466" s="200"/>
      <c r="L466" s="200"/>
      <c r="M466" s="200"/>
      <c r="N466" s="204" t="str">
        <f t="shared" si="37"/>
        <v/>
      </c>
      <c r="O466" s="207" t="str">
        <f t="shared" si="38"/>
        <v/>
      </c>
      <c r="P466" s="208" t="str">
        <f t="shared" si="35"/>
        <v/>
      </c>
      <c r="Q466" s="208" t="str">
        <f t="shared" si="36"/>
        <v/>
      </c>
      <c r="R466" s="208" t="str">
        <f t="shared" si="39"/>
        <v/>
      </c>
      <c r="S466" s="170"/>
      <c r="T466" s="170"/>
    </row>
    <row r="467" spans="2:20" ht="32.1" customHeight="1" x14ac:dyDescent="0.2">
      <c r="B467" s="220" t="str">
        <f>IF('État de l''équipement'!B454="","",'État de l''équipement'!B454)</f>
        <v/>
      </c>
      <c r="C467" s="199" t="str">
        <f>IF('État de l''équipement'!C454="","",'État de l''équipement'!C454)</f>
        <v/>
      </c>
      <c r="D467" s="200"/>
      <c r="E467" s="200"/>
      <c r="F467" s="200"/>
      <c r="G467" s="200"/>
      <c r="H467" s="200"/>
      <c r="I467" s="200"/>
      <c r="J467" s="200"/>
      <c r="K467" s="200"/>
      <c r="L467" s="200"/>
      <c r="M467" s="200"/>
      <c r="N467" s="204" t="str">
        <f t="shared" si="37"/>
        <v/>
      </c>
      <c r="O467" s="207" t="str">
        <f t="shared" si="38"/>
        <v/>
      </c>
      <c r="P467" s="208" t="str">
        <f t="shared" si="35"/>
        <v/>
      </c>
      <c r="Q467" s="208" t="str">
        <f t="shared" si="36"/>
        <v/>
      </c>
      <c r="R467" s="208" t="str">
        <f t="shared" si="39"/>
        <v/>
      </c>
      <c r="S467" s="170"/>
      <c r="T467" s="170"/>
    </row>
    <row r="468" spans="2:20" ht="32.1" customHeight="1" x14ac:dyDescent="0.2">
      <c r="B468" s="220" t="str">
        <f>IF('État de l''équipement'!B455="","",'État de l''équipement'!B455)</f>
        <v/>
      </c>
      <c r="C468" s="199" t="str">
        <f>IF('État de l''équipement'!C455="","",'État de l''équipement'!C455)</f>
        <v/>
      </c>
      <c r="D468" s="200"/>
      <c r="E468" s="200"/>
      <c r="F468" s="200"/>
      <c r="G468" s="200"/>
      <c r="H468" s="200"/>
      <c r="I468" s="200"/>
      <c r="J468" s="200"/>
      <c r="K468" s="200"/>
      <c r="L468" s="200"/>
      <c r="M468" s="200"/>
      <c r="N468" s="204" t="str">
        <f t="shared" si="37"/>
        <v/>
      </c>
      <c r="O468" s="207" t="str">
        <f t="shared" si="38"/>
        <v/>
      </c>
      <c r="P468" s="208" t="str">
        <f t="shared" si="35"/>
        <v/>
      </c>
      <c r="Q468" s="208" t="str">
        <f t="shared" si="36"/>
        <v/>
      </c>
      <c r="R468" s="208" t="str">
        <f t="shared" si="39"/>
        <v/>
      </c>
      <c r="S468" s="170"/>
      <c r="T468" s="170"/>
    </row>
    <row r="469" spans="2:20" ht="32.1" customHeight="1" x14ac:dyDescent="0.2">
      <c r="B469" s="220" t="str">
        <f>IF('État de l''équipement'!B456="","",'État de l''équipement'!B456)</f>
        <v/>
      </c>
      <c r="C469" s="199" t="str">
        <f>IF('État de l''équipement'!C456="","",'État de l''équipement'!C456)</f>
        <v/>
      </c>
      <c r="D469" s="200"/>
      <c r="E469" s="200"/>
      <c r="F469" s="200"/>
      <c r="G469" s="200"/>
      <c r="H469" s="200"/>
      <c r="I469" s="200"/>
      <c r="J469" s="200"/>
      <c r="K469" s="200"/>
      <c r="L469" s="200"/>
      <c r="M469" s="200"/>
      <c r="N469" s="204" t="str">
        <f t="shared" si="37"/>
        <v/>
      </c>
      <c r="O469" s="207" t="str">
        <f t="shared" si="38"/>
        <v/>
      </c>
      <c r="P469" s="208" t="str">
        <f t="shared" si="35"/>
        <v/>
      </c>
      <c r="Q469" s="208" t="str">
        <f t="shared" si="36"/>
        <v/>
      </c>
      <c r="R469" s="208" t="str">
        <f t="shared" si="39"/>
        <v/>
      </c>
      <c r="S469" s="170"/>
      <c r="T469" s="170"/>
    </row>
    <row r="470" spans="2:20" ht="32.1" customHeight="1" x14ac:dyDescent="0.2">
      <c r="B470" s="220" t="str">
        <f>IF('État de l''équipement'!B457="","",'État de l''équipement'!B457)</f>
        <v/>
      </c>
      <c r="C470" s="199" t="str">
        <f>IF('État de l''équipement'!C457="","",'État de l''équipement'!C457)</f>
        <v/>
      </c>
      <c r="D470" s="200"/>
      <c r="E470" s="200"/>
      <c r="F470" s="200"/>
      <c r="G470" s="200"/>
      <c r="H470" s="200"/>
      <c r="I470" s="200"/>
      <c r="J470" s="200"/>
      <c r="K470" s="200"/>
      <c r="L470" s="200"/>
      <c r="M470" s="200"/>
      <c r="N470" s="204" t="str">
        <f t="shared" si="37"/>
        <v/>
      </c>
      <c r="O470" s="207" t="str">
        <f t="shared" si="38"/>
        <v/>
      </c>
      <c r="P470" s="208" t="str">
        <f t="shared" si="35"/>
        <v/>
      </c>
      <c r="Q470" s="208" t="str">
        <f t="shared" si="36"/>
        <v/>
      </c>
      <c r="R470" s="208" t="str">
        <f t="shared" si="39"/>
        <v/>
      </c>
      <c r="S470" s="170"/>
      <c r="T470" s="170"/>
    </row>
    <row r="471" spans="2:20" ht="32.1" customHeight="1" x14ac:dyDescent="0.2">
      <c r="B471" s="220" t="str">
        <f>IF('État de l''équipement'!B458="","",'État de l''équipement'!B458)</f>
        <v/>
      </c>
      <c r="C471" s="199" t="str">
        <f>IF('État de l''équipement'!C458="","",'État de l''équipement'!C458)</f>
        <v/>
      </c>
      <c r="D471" s="200"/>
      <c r="E471" s="200"/>
      <c r="F471" s="200"/>
      <c r="G471" s="200"/>
      <c r="H471" s="200"/>
      <c r="I471" s="200"/>
      <c r="J471" s="200"/>
      <c r="K471" s="200"/>
      <c r="L471" s="200"/>
      <c r="M471" s="200"/>
      <c r="N471" s="204" t="str">
        <f t="shared" si="37"/>
        <v/>
      </c>
      <c r="O471" s="207" t="str">
        <f t="shared" si="38"/>
        <v/>
      </c>
      <c r="P471" s="208" t="str">
        <f t="shared" si="35"/>
        <v/>
      </c>
      <c r="Q471" s="208" t="str">
        <f t="shared" si="36"/>
        <v/>
      </c>
      <c r="R471" s="208" t="str">
        <f t="shared" si="39"/>
        <v/>
      </c>
      <c r="S471" s="170"/>
      <c r="T471" s="170"/>
    </row>
    <row r="472" spans="2:20" ht="32.1" customHeight="1" x14ac:dyDescent="0.2">
      <c r="B472" s="220" t="str">
        <f>IF('État de l''équipement'!B459="","",'État de l''équipement'!B459)</f>
        <v/>
      </c>
      <c r="C472" s="199" t="str">
        <f>IF('État de l''équipement'!C459="","",'État de l''équipement'!C459)</f>
        <v/>
      </c>
      <c r="D472" s="200"/>
      <c r="E472" s="200"/>
      <c r="F472" s="200"/>
      <c r="G472" s="200"/>
      <c r="H472" s="200"/>
      <c r="I472" s="200"/>
      <c r="J472" s="200"/>
      <c r="K472" s="200"/>
      <c r="L472" s="200"/>
      <c r="M472" s="200"/>
      <c r="N472" s="204" t="str">
        <f t="shared" si="37"/>
        <v/>
      </c>
      <c r="O472" s="207" t="str">
        <f t="shared" si="38"/>
        <v/>
      </c>
      <c r="P472" s="208" t="str">
        <f t="shared" si="35"/>
        <v/>
      </c>
      <c r="Q472" s="208" t="str">
        <f t="shared" si="36"/>
        <v/>
      </c>
      <c r="R472" s="208" t="str">
        <f t="shared" si="39"/>
        <v/>
      </c>
      <c r="S472" s="170"/>
      <c r="T472" s="170"/>
    </row>
    <row r="473" spans="2:20" ht="32.1" customHeight="1" x14ac:dyDescent="0.2">
      <c r="B473" s="220" t="str">
        <f>IF('État de l''équipement'!B460="","",'État de l''équipement'!B460)</f>
        <v/>
      </c>
      <c r="C473" s="199" t="str">
        <f>IF('État de l''équipement'!C460="","",'État de l''équipement'!C460)</f>
        <v/>
      </c>
      <c r="D473" s="200"/>
      <c r="E473" s="200"/>
      <c r="F473" s="200"/>
      <c r="G473" s="200"/>
      <c r="H473" s="200"/>
      <c r="I473" s="200"/>
      <c r="J473" s="200"/>
      <c r="K473" s="200"/>
      <c r="L473" s="200"/>
      <c r="M473" s="200"/>
      <c r="N473" s="204" t="str">
        <f t="shared" si="37"/>
        <v/>
      </c>
      <c r="O473" s="207" t="str">
        <f t="shared" si="38"/>
        <v/>
      </c>
      <c r="P473" s="208" t="str">
        <f t="shared" si="35"/>
        <v/>
      </c>
      <c r="Q473" s="208" t="str">
        <f t="shared" si="36"/>
        <v/>
      </c>
      <c r="R473" s="208" t="str">
        <f t="shared" si="39"/>
        <v/>
      </c>
      <c r="S473" s="170"/>
      <c r="T473" s="170"/>
    </row>
    <row r="474" spans="2:20" ht="32.1" customHeight="1" x14ac:dyDescent="0.2">
      <c r="B474" s="220" t="str">
        <f>IF('État de l''équipement'!B461="","",'État de l''équipement'!B461)</f>
        <v/>
      </c>
      <c r="C474" s="199" t="str">
        <f>IF('État de l''équipement'!C461="","",'État de l''équipement'!C461)</f>
        <v/>
      </c>
      <c r="D474" s="200"/>
      <c r="E474" s="200"/>
      <c r="F474" s="200"/>
      <c r="G474" s="200"/>
      <c r="H474" s="200"/>
      <c r="I474" s="200"/>
      <c r="J474" s="200"/>
      <c r="K474" s="200"/>
      <c r="L474" s="200"/>
      <c r="M474" s="200"/>
      <c r="N474" s="204" t="str">
        <f t="shared" si="37"/>
        <v/>
      </c>
      <c r="O474" s="207" t="str">
        <f t="shared" si="38"/>
        <v/>
      </c>
      <c r="P474" s="208" t="str">
        <f t="shared" si="35"/>
        <v/>
      </c>
      <c r="Q474" s="208" t="str">
        <f t="shared" si="36"/>
        <v/>
      </c>
      <c r="R474" s="208" t="str">
        <f t="shared" si="39"/>
        <v/>
      </c>
      <c r="S474" s="170"/>
      <c r="T474" s="170"/>
    </row>
    <row r="475" spans="2:20" ht="32.1" customHeight="1" x14ac:dyDescent="0.2">
      <c r="B475" s="220" t="str">
        <f>IF('État de l''équipement'!B462="","",'État de l''équipement'!B462)</f>
        <v/>
      </c>
      <c r="C475" s="199" t="str">
        <f>IF('État de l''équipement'!C462="","",'État de l''équipement'!C462)</f>
        <v/>
      </c>
      <c r="D475" s="200"/>
      <c r="E475" s="200"/>
      <c r="F475" s="200"/>
      <c r="G475" s="200"/>
      <c r="H475" s="200"/>
      <c r="I475" s="200"/>
      <c r="J475" s="200"/>
      <c r="K475" s="200"/>
      <c r="L475" s="200"/>
      <c r="M475" s="200"/>
      <c r="N475" s="204" t="str">
        <f t="shared" si="37"/>
        <v/>
      </c>
      <c r="O475" s="207" t="str">
        <f t="shared" si="38"/>
        <v/>
      </c>
      <c r="P475" s="208" t="str">
        <f t="shared" si="35"/>
        <v/>
      </c>
      <c r="Q475" s="208" t="str">
        <f t="shared" si="36"/>
        <v/>
      </c>
      <c r="R475" s="208" t="str">
        <f t="shared" si="39"/>
        <v/>
      </c>
      <c r="S475" s="170"/>
      <c r="T475" s="170"/>
    </row>
    <row r="476" spans="2:20" ht="32.1" customHeight="1" x14ac:dyDescent="0.2">
      <c r="B476" s="220" t="str">
        <f>IF('État de l''équipement'!B463="","",'État de l''équipement'!B463)</f>
        <v/>
      </c>
      <c r="C476" s="199" t="str">
        <f>IF('État de l''équipement'!C463="","",'État de l''équipement'!C463)</f>
        <v/>
      </c>
      <c r="D476" s="200"/>
      <c r="E476" s="200"/>
      <c r="F476" s="200"/>
      <c r="G476" s="200"/>
      <c r="H476" s="200"/>
      <c r="I476" s="200"/>
      <c r="J476" s="200"/>
      <c r="K476" s="200"/>
      <c r="L476" s="200"/>
      <c r="M476" s="200"/>
      <c r="N476" s="204" t="str">
        <f t="shared" si="37"/>
        <v/>
      </c>
      <c r="O476" s="207" t="str">
        <f t="shared" si="38"/>
        <v/>
      </c>
      <c r="P476" s="208" t="str">
        <f t="shared" ref="P476:P539" si="40">IF(L476="","",MAX(ABS(D476-L476),ABS(F476-L476),ABS(H476-L476),ABS(J476-L476)))</f>
        <v/>
      </c>
      <c r="Q476" s="208" t="str">
        <f t="shared" ref="Q476:Q539" si="41">IF(D476="","",AVERAGE(D476,F476,H476,J476,L476))</f>
        <v/>
      </c>
      <c r="R476" s="208" t="str">
        <f t="shared" si="39"/>
        <v/>
      </c>
      <c r="S476" s="170"/>
      <c r="T476" s="170"/>
    </row>
    <row r="477" spans="2:20" ht="32.1" customHeight="1" x14ac:dyDescent="0.2">
      <c r="B477" s="220" t="str">
        <f>IF('État de l''équipement'!B464="","",'État de l''équipement'!B464)</f>
        <v/>
      </c>
      <c r="C477" s="199" t="str">
        <f>IF('État de l''équipement'!C464="","",'État de l''équipement'!C464)</f>
        <v/>
      </c>
      <c r="D477" s="200"/>
      <c r="E477" s="200"/>
      <c r="F477" s="200"/>
      <c r="G477" s="200"/>
      <c r="H477" s="200"/>
      <c r="I477" s="200"/>
      <c r="J477" s="200"/>
      <c r="K477" s="200"/>
      <c r="L477" s="200"/>
      <c r="M477" s="200"/>
      <c r="N477" s="204" t="str">
        <f t="shared" ref="N477:N540" si="42">IF(D477="","",IF(OR(ABS(D477)&gt;4,ABS(F477)&gt;4, ABS(H477)&gt;4, ABS(J477)&gt;4, ABS(L477)&gt;4),"Non conforme","Conforme"))</f>
        <v/>
      </c>
      <c r="O477" s="207" t="str">
        <f t="shared" ref="O477:O540" si="43">IF(P477="","",IF(P477&gt;5,"Non conforme","Conforme"))</f>
        <v/>
      </c>
      <c r="P477" s="208" t="str">
        <f t="shared" si="40"/>
        <v/>
      </c>
      <c r="Q477" s="208" t="str">
        <f t="shared" si="41"/>
        <v/>
      </c>
      <c r="R477" s="208" t="str">
        <f t="shared" si="39"/>
        <v/>
      </c>
      <c r="S477" s="170"/>
      <c r="T477" s="170"/>
    </row>
    <row r="478" spans="2:20" ht="32.1" customHeight="1" x14ac:dyDescent="0.2">
      <c r="B478" s="220" t="str">
        <f>IF('État de l''équipement'!B465="","",'État de l''équipement'!B465)</f>
        <v/>
      </c>
      <c r="C478" s="199" t="str">
        <f>IF('État de l''équipement'!C465="","",'État de l''équipement'!C465)</f>
        <v/>
      </c>
      <c r="D478" s="200"/>
      <c r="E478" s="200"/>
      <c r="F478" s="200"/>
      <c r="G478" s="200"/>
      <c r="H478" s="200"/>
      <c r="I478" s="200"/>
      <c r="J478" s="200"/>
      <c r="K478" s="200"/>
      <c r="L478" s="200"/>
      <c r="M478" s="200"/>
      <c r="N478" s="204" t="str">
        <f t="shared" si="42"/>
        <v/>
      </c>
      <c r="O478" s="207" t="str">
        <f t="shared" si="43"/>
        <v/>
      </c>
      <c r="P478" s="208" t="str">
        <f t="shared" si="40"/>
        <v/>
      </c>
      <c r="Q478" s="208" t="str">
        <f t="shared" si="41"/>
        <v/>
      </c>
      <c r="R478" s="208" t="str">
        <f t="shared" si="39"/>
        <v/>
      </c>
      <c r="S478" s="170"/>
      <c r="T478" s="170"/>
    </row>
    <row r="479" spans="2:20" ht="32.1" customHeight="1" x14ac:dyDescent="0.2">
      <c r="B479" s="220" t="str">
        <f>IF('État de l''équipement'!B466="","",'État de l''équipement'!B466)</f>
        <v/>
      </c>
      <c r="C479" s="199" t="str">
        <f>IF('État de l''équipement'!C466="","",'État de l''équipement'!C466)</f>
        <v/>
      </c>
      <c r="D479" s="200"/>
      <c r="E479" s="200"/>
      <c r="F479" s="200"/>
      <c r="G479" s="200"/>
      <c r="H479" s="200"/>
      <c r="I479" s="200"/>
      <c r="J479" s="200"/>
      <c r="K479" s="200"/>
      <c r="L479" s="200"/>
      <c r="M479" s="200"/>
      <c r="N479" s="204" t="str">
        <f t="shared" si="42"/>
        <v/>
      </c>
      <c r="O479" s="207" t="str">
        <f t="shared" si="43"/>
        <v/>
      </c>
      <c r="P479" s="208" t="str">
        <f t="shared" si="40"/>
        <v/>
      </c>
      <c r="Q479" s="208" t="str">
        <f t="shared" si="41"/>
        <v/>
      </c>
      <c r="R479" s="208" t="str">
        <f t="shared" si="39"/>
        <v/>
      </c>
      <c r="S479" s="170"/>
      <c r="T479" s="170"/>
    </row>
    <row r="480" spans="2:20" ht="32.1" customHeight="1" x14ac:dyDescent="0.2">
      <c r="B480" s="220" t="str">
        <f>IF('État de l''équipement'!B467="","",'État de l''équipement'!B467)</f>
        <v/>
      </c>
      <c r="C480" s="199" t="str">
        <f>IF('État de l''équipement'!C467="","",'État de l''équipement'!C467)</f>
        <v/>
      </c>
      <c r="D480" s="200"/>
      <c r="E480" s="200"/>
      <c r="F480" s="200"/>
      <c r="G480" s="200"/>
      <c r="H480" s="200"/>
      <c r="I480" s="200"/>
      <c r="J480" s="200"/>
      <c r="K480" s="200"/>
      <c r="L480" s="200"/>
      <c r="M480" s="200"/>
      <c r="N480" s="204" t="str">
        <f t="shared" si="42"/>
        <v/>
      </c>
      <c r="O480" s="207" t="str">
        <f t="shared" si="43"/>
        <v/>
      </c>
      <c r="P480" s="208" t="str">
        <f t="shared" si="40"/>
        <v/>
      </c>
      <c r="Q480" s="208" t="str">
        <f t="shared" si="41"/>
        <v/>
      </c>
      <c r="R480" s="208" t="str">
        <f t="shared" si="39"/>
        <v/>
      </c>
      <c r="S480" s="170"/>
      <c r="T480" s="170"/>
    </row>
    <row r="481" spans="2:20" ht="32.1" customHeight="1" x14ac:dyDescent="0.2">
      <c r="B481" s="220" t="str">
        <f>IF('État de l''équipement'!B468="","",'État de l''équipement'!B468)</f>
        <v/>
      </c>
      <c r="C481" s="199" t="str">
        <f>IF('État de l''équipement'!C468="","",'État de l''équipement'!C468)</f>
        <v/>
      </c>
      <c r="D481" s="200"/>
      <c r="E481" s="200"/>
      <c r="F481" s="200"/>
      <c r="G481" s="200"/>
      <c r="H481" s="200"/>
      <c r="I481" s="200"/>
      <c r="J481" s="200"/>
      <c r="K481" s="200"/>
      <c r="L481" s="200"/>
      <c r="M481" s="200"/>
      <c r="N481" s="204" t="str">
        <f t="shared" si="42"/>
        <v/>
      </c>
      <c r="O481" s="207" t="str">
        <f t="shared" si="43"/>
        <v/>
      </c>
      <c r="P481" s="208" t="str">
        <f t="shared" si="40"/>
        <v/>
      </c>
      <c r="Q481" s="208" t="str">
        <f t="shared" si="41"/>
        <v/>
      </c>
      <c r="R481" s="208" t="str">
        <f t="shared" si="39"/>
        <v/>
      </c>
      <c r="S481" s="170"/>
      <c r="T481" s="170"/>
    </row>
    <row r="482" spans="2:20" ht="32.1" customHeight="1" x14ac:dyDescent="0.2">
      <c r="B482" s="220" t="str">
        <f>IF('État de l''équipement'!B469="","",'État de l''équipement'!B469)</f>
        <v/>
      </c>
      <c r="C482" s="199" t="str">
        <f>IF('État de l''équipement'!C469="","",'État de l''équipement'!C469)</f>
        <v/>
      </c>
      <c r="D482" s="200"/>
      <c r="E482" s="200"/>
      <c r="F482" s="200"/>
      <c r="G482" s="200"/>
      <c r="H482" s="200"/>
      <c r="I482" s="200"/>
      <c r="J482" s="200"/>
      <c r="K482" s="200"/>
      <c r="L482" s="200"/>
      <c r="M482" s="200"/>
      <c r="N482" s="204" t="str">
        <f t="shared" si="42"/>
        <v/>
      </c>
      <c r="O482" s="207" t="str">
        <f t="shared" si="43"/>
        <v/>
      </c>
      <c r="P482" s="208" t="str">
        <f t="shared" si="40"/>
        <v/>
      </c>
      <c r="Q482" s="208" t="str">
        <f t="shared" si="41"/>
        <v/>
      </c>
      <c r="R482" s="208" t="str">
        <f t="shared" si="39"/>
        <v/>
      </c>
      <c r="S482" s="170"/>
      <c r="T482" s="170"/>
    </row>
    <row r="483" spans="2:20" ht="32.1" customHeight="1" x14ac:dyDescent="0.2">
      <c r="B483" s="220" t="str">
        <f>IF('État de l''équipement'!B470="","",'État de l''équipement'!B470)</f>
        <v/>
      </c>
      <c r="C483" s="199" t="str">
        <f>IF('État de l''équipement'!C470="","",'État de l''équipement'!C470)</f>
        <v/>
      </c>
      <c r="D483" s="200"/>
      <c r="E483" s="200"/>
      <c r="F483" s="200"/>
      <c r="G483" s="200"/>
      <c r="H483" s="200"/>
      <c r="I483" s="200"/>
      <c r="J483" s="200"/>
      <c r="K483" s="200"/>
      <c r="L483" s="200"/>
      <c r="M483" s="200"/>
      <c r="N483" s="204" t="str">
        <f t="shared" si="42"/>
        <v/>
      </c>
      <c r="O483" s="207" t="str">
        <f t="shared" si="43"/>
        <v/>
      </c>
      <c r="P483" s="208" t="str">
        <f t="shared" si="40"/>
        <v/>
      </c>
      <c r="Q483" s="208" t="str">
        <f t="shared" si="41"/>
        <v/>
      </c>
      <c r="R483" s="208" t="str">
        <f t="shared" si="39"/>
        <v/>
      </c>
      <c r="S483" s="170"/>
      <c r="T483" s="170"/>
    </row>
    <row r="484" spans="2:20" ht="32.1" customHeight="1" x14ac:dyDescent="0.2">
      <c r="B484" s="220" t="str">
        <f>IF('État de l''équipement'!B471="","",'État de l''équipement'!B471)</f>
        <v/>
      </c>
      <c r="C484" s="199" t="str">
        <f>IF('État de l''équipement'!C471="","",'État de l''équipement'!C471)</f>
        <v/>
      </c>
      <c r="D484" s="200"/>
      <c r="E484" s="200"/>
      <c r="F484" s="200"/>
      <c r="G484" s="200"/>
      <c r="H484" s="200"/>
      <c r="I484" s="200"/>
      <c r="J484" s="200"/>
      <c r="K484" s="200"/>
      <c r="L484" s="200"/>
      <c r="M484" s="200"/>
      <c r="N484" s="204" t="str">
        <f t="shared" si="42"/>
        <v/>
      </c>
      <c r="O484" s="207" t="str">
        <f t="shared" si="43"/>
        <v/>
      </c>
      <c r="P484" s="208" t="str">
        <f t="shared" si="40"/>
        <v/>
      </c>
      <c r="Q484" s="208" t="str">
        <f t="shared" si="41"/>
        <v/>
      </c>
      <c r="R484" s="208" t="str">
        <f t="shared" si="39"/>
        <v/>
      </c>
      <c r="S484" s="170"/>
      <c r="T484" s="170"/>
    </row>
    <row r="485" spans="2:20" ht="32.1" customHeight="1" x14ac:dyDescent="0.2">
      <c r="B485" s="220" t="str">
        <f>IF('État de l''équipement'!B472="","",'État de l''équipement'!B472)</f>
        <v/>
      </c>
      <c r="C485" s="199" t="str">
        <f>IF('État de l''équipement'!C472="","",'État de l''équipement'!C472)</f>
        <v/>
      </c>
      <c r="D485" s="200"/>
      <c r="E485" s="200"/>
      <c r="F485" s="200"/>
      <c r="G485" s="200"/>
      <c r="H485" s="200"/>
      <c r="I485" s="200"/>
      <c r="J485" s="200"/>
      <c r="K485" s="200"/>
      <c r="L485" s="200"/>
      <c r="M485" s="200"/>
      <c r="N485" s="204" t="str">
        <f t="shared" si="42"/>
        <v/>
      </c>
      <c r="O485" s="207" t="str">
        <f t="shared" si="43"/>
        <v/>
      </c>
      <c r="P485" s="208" t="str">
        <f t="shared" si="40"/>
        <v/>
      </c>
      <c r="Q485" s="208" t="str">
        <f t="shared" si="41"/>
        <v/>
      </c>
      <c r="R485" s="208" t="str">
        <f t="shared" si="39"/>
        <v/>
      </c>
      <c r="S485" s="170"/>
      <c r="T485" s="170"/>
    </row>
    <row r="486" spans="2:20" ht="32.1" customHeight="1" x14ac:dyDescent="0.2">
      <c r="B486" s="220" t="str">
        <f>IF('État de l''équipement'!B473="","",'État de l''équipement'!B473)</f>
        <v/>
      </c>
      <c r="C486" s="199" t="str">
        <f>IF('État de l''équipement'!C473="","",'État de l''équipement'!C473)</f>
        <v/>
      </c>
      <c r="D486" s="200"/>
      <c r="E486" s="200"/>
      <c r="F486" s="200"/>
      <c r="G486" s="200"/>
      <c r="H486" s="200"/>
      <c r="I486" s="200"/>
      <c r="J486" s="200"/>
      <c r="K486" s="200"/>
      <c r="L486" s="200"/>
      <c r="M486" s="200"/>
      <c r="N486" s="204" t="str">
        <f t="shared" si="42"/>
        <v/>
      </c>
      <c r="O486" s="207" t="str">
        <f t="shared" si="43"/>
        <v/>
      </c>
      <c r="P486" s="208" t="str">
        <f t="shared" si="40"/>
        <v/>
      </c>
      <c r="Q486" s="208" t="str">
        <f t="shared" si="41"/>
        <v/>
      </c>
      <c r="R486" s="208" t="str">
        <f t="shared" si="39"/>
        <v/>
      </c>
      <c r="S486" s="170"/>
      <c r="T486" s="170"/>
    </row>
    <row r="487" spans="2:20" ht="32.1" customHeight="1" x14ac:dyDescent="0.2">
      <c r="B487" s="220" t="str">
        <f>IF('État de l''équipement'!B474="","",'État de l''équipement'!B474)</f>
        <v/>
      </c>
      <c r="C487" s="199" t="str">
        <f>IF('État de l''équipement'!C474="","",'État de l''équipement'!C474)</f>
        <v/>
      </c>
      <c r="D487" s="200"/>
      <c r="E487" s="200"/>
      <c r="F487" s="200"/>
      <c r="G487" s="200"/>
      <c r="H487" s="200"/>
      <c r="I487" s="200"/>
      <c r="J487" s="200"/>
      <c r="K487" s="200"/>
      <c r="L487" s="200"/>
      <c r="M487" s="200"/>
      <c r="N487" s="204" t="str">
        <f t="shared" si="42"/>
        <v/>
      </c>
      <c r="O487" s="207" t="str">
        <f t="shared" si="43"/>
        <v/>
      </c>
      <c r="P487" s="208" t="str">
        <f t="shared" si="40"/>
        <v/>
      </c>
      <c r="Q487" s="208" t="str">
        <f t="shared" si="41"/>
        <v/>
      </c>
      <c r="R487" s="208" t="str">
        <f t="shared" si="39"/>
        <v/>
      </c>
      <c r="S487" s="170"/>
      <c r="T487" s="170"/>
    </row>
    <row r="488" spans="2:20" ht="32.1" customHeight="1" x14ac:dyDescent="0.2">
      <c r="B488" s="220" t="str">
        <f>IF('État de l''équipement'!B475="","",'État de l''équipement'!B475)</f>
        <v/>
      </c>
      <c r="C488" s="199" t="str">
        <f>IF('État de l''équipement'!C475="","",'État de l''équipement'!C475)</f>
        <v/>
      </c>
      <c r="D488" s="200"/>
      <c r="E488" s="200"/>
      <c r="F488" s="200"/>
      <c r="G488" s="200"/>
      <c r="H488" s="200"/>
      <c r="I488" s="200"/>
      <c r="J488" s="200"/>
      <c r="K488" s="200"/>
      <c r="L488" s="200"/>
      <c r="M488" s="200"/>
      <c r="N488" s="204" t="str">
        <f t="shared" si="42"/>
        <v/>
      </c>
      <c r="O488" s="207" t="str">
        <f t="shared" si="43"/>
        <v/>
      </c>
      <c r="P488" s="208" t="str">
        <f t="shared" si="40"/>
        <v/>
      </c>
      <c r="Q488" s="208" t="str">
        <f t="shared" si="41"/>
        <v/>
      </c>
      <c r="R488" s="208" t="str">
        <f t="shared" si="39"/>
        <v/>
      </c>
      <c r="S488" s="170"/>
      <c r="T488" s="170"/>
    </row>
    <row r="489" spans="2:20" ht="32.1" customHeight="1" x14ac:dyDescent="0.2">
      <c r="B489" s="220" t="str">
        <f>IF('État de l''équipement'!B476="","",'État de l''équipement'!B476)</f>
        <v/>
      </c>
      <c r="C489" s="199" t="str">
        <f>IF('État de l''équipement'!C476="","",'État de l''équipement'!C476)</f>
        <v/>
      </c>
      <c r="D489" s="200"/>
      <c r="E489" s="200"/>
      <c r="F489" s="200"/>
      <c r="G489" s="200"/>
      <c r="H489" s="200"/>
      <c r="I489" s="200"/>
      <c r="J489" s="200"/>
      <c r="K489" s="200"/>
      <c r="L489" s="200"/>
      <c r="M489" s="200"/>
      <c r="N489" s="204" t="str">
        <f t="shared" si="42"/>
        <v/>
      </c>
      <c r="O489" s="207" t="str">
        <f t="shared" si="43"/>
        <v/>
      </c>
      <c r="P489" s="208" t="str">
        <f t="shared" si="40"/>
        <v/>
      </c>
      <c r="Q489" s="208" t="str">
        <f t="shared" si="41"/>
        <v/>
      </c>
      <c r="R489" s="208" t="str">
        <f t="shared" si="39"/>
        <v/>
      </c>
      <c r="S489" s="170"/>
      <c r="T489" s="170"/>
    </row>
    <row r="490" spans="2:20" ht="32.1" customHeight="1" x14ac:dyDescent="0.2">
      <c r="B490" s="220" t="str">
        <f>IF('État de l''équipement'!B477="","",'État de l''équipement'!B477)</f>
        <v/>
      </c>
      <c r="C490" s="199" t="str">
        <f>IF('État de l''équipement'!C477="","",'État de l''équipement'!C477)</f>
        <v/>
      </c>
      <c r="D490" s="200"/>
      <c r="E490" s="200"/>
      <c r="F490" s="200"/>
      <c r="G490" s="200"/>
      <c r="H490" s="200"/>
      <c r="I490" s="200"/>
      <c r="J490" s="200"/>
      <c r="K490" s="200"/>
      <c r="L490" s="200"/>
      <c r="M490" s="200"/>
      <c r="N490" s="204" t="str">
        <f t="shared" si="42"/>
        <v/>
      </c>
      <c r="O490" s="207" t="str">
        <f t="shared" si="43"/>
        <v/>
      </c>
      <c r="P490" s="208" t="str">
        <f t="shared" si="40"/>
        <v/>
      </c>
      <c r="Q490" s="208" t="str">
        <f t="shared" si="41"/>
        <v/>
      </c>
      <c r="R490" s="208" t="str">
        <f t="shared" si="39"/>
        <v/>
      </c>
      <c r="S490" s="170"/>
      <c r="T490" s="170"/>
    </row>
    <row r="491" spans="2:20" ht="32.1" customHeight="1" x14ac:dyDescent="0.2">
      <c r="B491" s="220" t="str">
        <f>IF('État de l''équipement'!B478="","",'État de l''équipement'!B478)</f>
        <v/>
      </c>
      <c r="C491" s="199" t="str">
        <f>IF('État de l''équipement'!C478="","",'État de l''équipement'!C478)</f>
        <v/>
      </c>
      <c r="D491" s="200"/>
      <c r="E491" s="200"/>
      <c r="F491" s="200"/>
      <c r="G491" s="200"/>
      <c r="H491" s="200"/>
      <c r="I491" s="200"/>
      <c r="J491" s="200"/>
      <c r="K491" s="200"/>
      <c r="L491" s="200"/>
      <c r="M491" s="200"/>
      <c r="N491" s="204" t="str">
        <f t="shared" si="42"/>
        <v/>
      </c>
      <c r="O491" s="207" t="str">
        <f t="shared" si="43"/>
        <v/>
      </c>
      <c r="P491" s="208" t="str">
        <f t="shared" si="40"/>
        <v/>
      </c>
      <c r="Q491" s="208" t="str">
        <f t="shared" si="41"/>
        <v/>
      </c>
      <c r="R491" s="208" t="str">
        <f t="shared" si="39"/>
        <v/>
      </c>
      <c r="S491" s="170"/>
      <c r="T491" s="170"/>
    </row>
    <row r="492" spans="2:20" ht="32.1" customHeight="1" x14ac:dyDescent="0.2">
      <c r="B492" s="220" t="str">
        <f>IF('État de l''équipement'!B479="","",'État de l''équipement'!B479)</f>
        <v/>
      </c>
      <c r="C492" s="199" t="str">
        <f>IF('État de l''équipement'!C479="","",'État de l''équipement'!C479)</f>
        <v/>
      </c>
      <c r="D492" s="200"/>
      <c r="E492" s="200"/>
      <c r="F492" s="200"/>
      <c r="G492" s="200"/>
      <c r="H492" s="200"/>
      <c r="I492" s="200"/>
      <c r="J492" s="200"/>
      <c r="K492" s="200"/>
      <c r="L492" s="200"/>
      <c r="M492" s="200"/>
      <c r="N492" s="204" t="str">
        <f t="shared" si="42"/>
        <v/>
      </c>
      <c r="O492" s="207" t="str">
        <f t="shared" si="43"/>
        <v/>
      </c>
      <c r="P492" s="208" t="str">
        <f t="shared" si="40"/>
        <v/>
      </c>
      <c r="Q492" s="208" t="str">
        <f t="shared" si="41"/>
        <v/>
      </c>
      <c r="R492" s="208" t="str">
        <f t="shared" si="39"/>
        <v/>
      </c>
      <c r="S492" s="170"/>
      <c r="T492" s="170"/>
    </row>
    <row r="493" spans="2:20" ht="32.1" customHeight="1" x14ac:dyDescent="0.2">
      <c r="B493" s="220" t="str">
        <f>IF('État de l''équipement'!B480="","",'État de l''équipement'!B480)</f>
        <v/>
      </c>
      <c r="C493" s="199" t="str">
        <f>IF('État de l''équipement'!C480="","",'État de l''équipement'!C480)</f>
        <v/>
      </c>
      <c r="D493" s="200"/>
      <c r="E493" s="200"/>
      <c r="F493" s="200"/>
      <c r="G493" s="200"/>
      <c r="H493" s="200"/>
      <c r="I493" s="200"/>
      <c r="J493" s="200"/>
      <c r="K493" s="200"/>
      <c r="L493" s="200"/>
      <c r="M493" s="200"/>
      <c r="N493" s="204" t="str">
        <f t="shared" si="42"/>
        <v/>
      </c>
      <c r="O493" s="207" t="str">
        <f t="shared" si="43"/>
        <v/>
      </c>
      <c r="P493" s="208" t="str">
        <f t="shared" si="40"/>
        <v/>
      </c>
      <c r="Q493" s="208" t="str">
        <f t="shared" si="41"/>
        <v/>
      </c>
      <c r="R493" s="208" t="str">
        <f t="shared" si="39"/>
        <v/>
      </c>
      <c r="S493" s="170"/>
      <c r="T493" s="170"/>
    </row>
    <row r="494" spans="2:20" ht="32.1" customHeight="1" x14ac:dyDescent="0.2">
      <c r="B494" s="220" t="str">
        <f>IF('État de l''équipement'!B481="","",'État de l''équipement'!B481)</f>
        <v/>
      </c>
      <c r="C494" s="199" t="str">
        <f>IF('État de l''équipement'!C481="","",'État de l''équipement'!C481)</f>
        <v/>
      </c>
      <c r="D494" s="200"/>
      <c r="E494" s="200"/>
      <c r="F494" s="200"/>
      <c r="G494" s="200"/>
      <c r="H494" s="200"/>
      <c r="I494" s="200"/>
      <c r="J494" s="200"/>
      <c r="K494" s="200"/>
      <c r="L494" s="200"/>
      <c r="M494" s="200"/>
      <c r="N494" s="204" t="str">
        <f t="shared" si="42"/>
        <v/>
      </c>
      <c r="O494" s="207" t="str">
        <f t="shared" si="43"/>
        <v/>
      </c>
      <c r="P494" s="208" t="str">
        <f t="shared" si="40"/>
        <v/>
      </c>
      <c r="Q494" s="208" t="str">
        <f t="shared" si="41"/>
        <v/>
      </c>
      <c r="R494" s="208" t="str">
        <f t="shared" si="39"/>
        <v/>
      </c>
      <c r="S494" s="170"/>
      <c r="T494" s="170"/>
    </row>
    <row r="495" spans="2:20" ht="32.1" customHeight="1" x14ac:dyDescent="0.2">
      <c r="B495" s="220" t="str">
        <f>IF('État de l''équipement'!B482="","",'État de l''équipement'!B482)</f>
        <v/>
      </c>
      <c r="C495" s="199" t="str">
        <f>IF('État de l''équipement'!C482="","",'État de l''équipement'!C482)</f>
        <v/>
      </c>
      <c r="D495" s="200"/>
      <c r="E495" s="200"/>
      <c r="F495" s="200"/>
      <c r="G495" s="200"/>
      <c r="H495" s="200"/>
      <c r="I495" s="200"/>
      <c r="J495" s="200"/>
      <c r="K495" s="200"/>
      <c r="L495" s="200"/>
      <c r="M495" s="200"/>
      <c r="N495" s="204" t="str">
        <f t="shared" si="42"/>
        <v/>
      </c>
      <c r="O495" s="207" t="str">
        <f t="shared" si="43"/>
        <v/>
      </c>
      <c r="P495" s="208" t="str">
        <f t="shared" si="40"/>
        <v/>
      </c>
      <c r="Q495" s="208" t="str">
        <f t="shared" si="41"/>
        <v/>
      </c>
      <c r="R495" s="208" t="str">
        <f t="shared" si="39"/>
        <v/>
      </c>
      <c r="S495" s="170"/>
      <c r="T495" s="170"/>
    </row>
    <row r="496" spans="2:20" ht="32.1" customHeight="1" x14ac:dyDescent="0.2">
      <c r="B496" s="220" t="str">
        <f>IF('État de l''équipement'!B483="","",'État de l''équipement'!B483)</f>
        <v/>
      </c>
      <c r="C496" s="199" t="str">
        <f>IF('État de l''équipement'!C483="","",'État de l''équipement'!C483)</f>
        <v/>
      </c>
      <c r="D496" s="200"/>
      <c r="E496" s="200"/>
      <c r="F496" s="200"/>
      <c r="G496" s="200"/>
      <c r="H496" s="200"/>
      <c r="I496" s="200"/>
      <c r="J496" s="200"/>
      <c r="K496" s="200"/>
      <c r="L496" s="200"/>
      <c r="M496" s="200"/>
      <c r="N496" s="204" t="str">
        <f t="shared" si="42"/>
        <v/>
      </c>
      <c r="O496" s="207" t="str">
        <f t="shared" si="43"/>
        <v/>
      </c>
      <c r="P496" s="208" t="str">
        <f t="shared" si="40"/>
        <v/>
      </c>
      <c r="Q496" s="208" t="str">
        <f t="shared" si="41"/>
        <v/>
      </c>
      <c r="R496" s="208" t="str">
        <f t="shared" si="39"/>
        <v/>
      </c>
      <c r="S496" s="170"/>
      <c r="T496" s="170"/>
    </row>
    <row r="497" spans="2:20" ht="32.1" customHeight="1" x14ac:dyDescent="0.2">
      <c r="B497" s="220" t="str">
        <f>IF('État de l''équipement'!B484="","",'État de l''équipement'!B484)</f>
        <v/>
      </c>
      <c r="C497" s="199" t="str">
        <f>IF('État de l''équipement'!C484="","",'État de l''équipement'!C484)</f>
        <v/>
      </c>
      <c r="D497" s="200"/>
      <c r="E497" s="200"/>
      <c r="F497" s="200"/>
      <c r="G497" s="200"/>
      <c r="H497" s="200"/>
      <c r="I497" s="200"/>
      <c r="J497" s="200"/>
      <c r="K497" s="200"/>
      <c r="L497" s="200"/>
      <c r="M497" s="200"/>
      <c r="N497" s="204" t="str">
        <f t="shared" si="42"/>
        <v/>
      </c>
      <c r="O497" s="207" t="str">
        <f t="shared" si="43"/>
        <v/>
      </c>
      <c r="P497" s="208" t="str">
        <f t="shared" si="40"/>
        <v/>
      </c>
      <c r="Q497" s="208" t="str">
        <f t="shared" si="41"/>
        <v/>
      </c>
      <c r="R497" s="208" t="str">
        <f t="shared" si="39"/>
        <v/>
      </c>
      <c r="S497" s="170"/>
      <c r="T497" s="170"/>
    </row>
    <row r="498" spans="2:20" ht="32.1" customHeight="1" x14ac:dyDescent="0.2">
      <c r="B498" s="220" t="str">
        <f>IF('État de l''équipement'!B485="","",'État de l''équipement'!B485)</f>
        <v/>
      </c>
      <c r="C498" s="199" t="str">
        <f>IF('État de l''équipement'!C485="","",'État de l''équipement'!C485)</f>
        <v/>
      </c>
      <c r="D498" s="200"/>
      <c r="E498" s="200"/>
      <c r="F498" s="200"/>
      <c r="G498" s="200"/>
      <c r="H498" s="200"/>
      <c r="I498" s="200"/>
      <c r="J498" s="200"/>
      <c r="K498" s="200"/>
      <c r="L498" s="200"/>
      <c r="M498" s="200"/>
      <c r="N498" s="204" t="str">
        <f t="shared" si="42"/>
        <v/>
      </c>
      <c r="O498" s="207" t="str">
        <f t="shared" si="43"/>
        <v/>
      </c>
      <c r="P498" s="208" t="str">
        <f t="shared" si="40"/>
        <v/>
      </c>
      <c r="Q498" s="208" t="str">
        <f t="shared" si="41"/>
        <v/>
      </c>
      <c r="R498" s="208" t="str">
        <f t="shared" si="39"/>
        <v/>
      </c>
      <c r="S498" s="170"/>
      <c r="T498" s="170"/>
    </row>
    <row r="499" spans="2:20" ht="32.1" customHeight="1" x14ac:dyDescent="0.2">
      <c r="B499" s="220" t="str">
        <f>IF('État de l''équipement'!B486="","",'État de l''équipement'!B486)</f>
        <v/>
      </c>
      <c r="C499" s="199" t="str">
        <f>IF('État de l''équipement'!C486="","",'État de l''équipement'!C486)</f>
        <v/>
      </c>
      <c r="D499" s="200"/>
      <c r="E499" s="200"/>
      <c r="F499" s="200"/>
      <c r="G499" s="200"/>
      <c r="H499" s="200"/>
      <c r="I499" s="200"/>
      <c r="J499" s="200"/>
      <c r="K499" s="200"/>
      <c r="L499" s="200"/>
      <c r="M499" s="200"/>
      <c r="N499" s="204" t="str">
        <f t="shared" si="42"/>
        <v/>
      </c>
      <c r="O499" s="207" t="str">
        <f t="shared" si="43"/>
        <v/>
      </c>
      <c r="P499" s="208" t="str">
        <f t="shared" si="40"/>
        <v/>
      </c>
      <c r="Q499" s="208" t="str">
        <f t="shared" si="41"/>
        <v/>
      </c>
      <c r="R499" s="208" t="str">
        <f t="shared" ref="R499:R548" si="44">IF(G499="","",AVERAGE(E499,G499,I499,K499,M499))</f>
        <v/>
      </c>
      <c r="S499" s="170"/>
      <c r="T499" s="170"/>
    </row>
    <row r="500" spans="2:20" ht="32.1" customHeight="1" x14ac:dyDescent="0.2">
      <c r="B500" s="220" t="str">
        <f>IF('État de l''équipement'!B487="","",'État de l''équipement'!B487)</f>
        <v/>
      </c>
      <c r="C500" s="199" t="str">
        <f>IF('État de l''équipement'!C487="","",'État de l''équipement'!C487)</f>
        <v/>
      </c>
      <c r="D500" s="200"/>
      <c r="E500" s="200"/>
      <c r="F500" s="200"/>
      <c r="G500" s="200"/>
      <c r="H500" s="200"/>
      <c r="I500" s="200"/>
      <c r="J500" s="200"/>
      <c r="K500" s="200"/>
      <c r="L500" s="200"/>
      <c r="M500" s="200"/>
      <c r="N500" s="204" t="str">
        <f t="shared" si="42"/>
        <v/>
      </c>
      <c r="O500" s="207" t="str">
        <f t="shared" si="43"/>
        <v/>
      </c>
      <c r="P500" s="208" t="str">
        <f t="shared" si="40"/>
        <v/>
      </c>
      <c r="Q500" s="208" t="str">
        <f t="shared" si="41"/>
        <v/>
      </c>
      <c r="R500" s="208" t="str">
        <f t="shared" si="44"/>
        <v/>
      </c>
      <c r="S500" s="170"/>
      <c r="T500" s="170"/>
    </row>
    <row r="501" spans="2:20" ht="32.1" customHeight="1" x14ac:dyDescent="0.2">
      <c r="B501" s="220" t="str">
        <f>IF('État de l''équipement'!B488="","",'État de l''équipement'!B488)</f>
        <v/>
      </c>
      <c r="C501" s="199" t="str">
        <f>IF('État de l''équipement'!C488="","",'État de l''équipement'!C488)</f>
        <v/>
      </c>
      <c r="D501" s="200"/>
      <c r="E501" s="200"/>
      <c r="F501" s="200"/>
      <c r="G501" s="200"/>
      <c r="H501" s="200"/>
      <c r="I501" s="200"/>
      <c r="J501" s="200"/>
      <c r="K501" s="200"/>
      <c r="L501" s="200"/>
      <c r="M501" s="200"/>
      <c r="N501" s="204" t="str">
        <f t="shared" si="42"/>
        <v/>
      </c>
      <c r="O501" s="207" t="str">
        <f t="shared" si="43"/>
        <v/>
      </c>
      <c r="P501" s="208" t="str">
        <f t="shared" si="40"/>
        <v/>
      </c>
      <c r="Q501" s="208" t="str">
        <f t="shared" si="41"/>
        <v/>
      </c>
      <c r="R501" s="208" t="str">
        <f t="shared" si="44"/>
        <v/>
      </c>
      <c r="S501" s="170"/>
      <c r="T501" s="170"/>
    </row>
    <row r="502" spans="2:20" ht="32.1" customHeight="1" x14ac:dyDescent="0.2">
      <c r="B502" s="220" t="str">
        <f>IF('État de l''équipement'!B489="","",'État de l''équipement'!B489)</f>
        <v/>
      </c>
      <c r="C502" s="199" t="str">
        <f>IF('État de l''équipement'!C489="","",'État de l''équipement'!C489)</f>
        <v/>
      </c>
      <c r="D502" s="200"/>
      <c r="E502" s="200"/>
      <c r="F502" s="200"/>
      <c r="G502" s="200"/>
      <c r="H502" s="200"/>
      <c r="I502" s="200"/>
      <c r="J502" s="200"/>
      <c r="K502" s="200"/>
      <c r="L502" s="200"/>
      <c r="M502" s="200"/>
      <c r="N502" s="204" t="str">
        <f t="shared" si="42"/>
        <v/>
      </c>
      <c r="O502" s="207" t="str">
        <f t="shared" si="43"/>
        <v/>
      </c>
      <c r="P502" s="208" t="str">
        <f t="shared" si="40"/>
        <v/>
      </c>
      <c r="Q502" s="208" t="str">
        <f t="shared" si="41"/>
        <v/>
      </c>
      <c r="R502" s="208" t="str">
        <f t="shared" si="44"/>
        <v/>
      </c>
      <c r="S502" s="170"/>
      <c r="T502" s="170"/>
    </row>
    <row r="503" spans="2:20" ht="32.1" customHeight="1" x14ac:dyDescent="0.2">
      <c r="B503" s="220" t="str">
        <f>IF('État de l''équipement'!B490="","",'État de l''équipement'!B490)</f>
        <v/>
      </c>
      <c r="C503" s="199" t="str">
        <f>IF('État de l''équipement'!C490="","",'État de l''équipement'!C490)</f>
        <v/>
      </c>
      <c r="D503" s="200"/>
      <c r="E503" s="200"/>
      <c r="F503" s="200"/>
      <c r="G503" s="200"/>
      <c r="H503" s="200"/>
      <c r="I503" s="200"/>
      <c r="J503" s="200"/>
      <c r="K503" s="200"/>
      <c r="L503" s="200"/>
      <c r="M503" s="200"/>
      <c r="N503" s="204" t="str">
        <f t="shared" si="42"/>
        <v/>
      </c>
      <c r="O503" s="207" t="str">
        <f t="shared" si="43"/>
        <v/>
      </c>
      <c r="P503" s="208" t="str">
        <f t="shared" si="40"/>
        <v/>
      </c>
      <c r="Q503" s="208" t="str">
        <f t="shared" si="41"/>
        <v/>
      </c>
      <c r="R503" s="208" t="str">
        <f t="shared" si="44"/>
        <v/>
      </c>
      <c r="S503" s="170"/>
      <c r="T503" s="170"/>
    </row>
    <row r="504" spans="2:20" ht="32.1" customHeight="1" x14ac:dyDescent="0.2">
      <c r="B504" s="220" t="str">
        <f>IF('État de l''équipement'!B491="","",'État de l''équipement'!B491)</f>
        <v/>
      </c>
      <c r="C504" s="199" t="str">
        <f>IF('État de l''équipement'!C491="","",'État de l''équipement'!C491)</f>
        <v/>
      </c>
      <c r="D504" s="200"/>
      <c r="E504" s="200"/>
      <c r="F504" s="200"/>
      <c r="G504" s="200"/>
      <c r="H504" s="200"/>
      <c r="I504" s="200"/>
      <c r="J504" s="200"/>
      <c r="K504" s="200"/>
      <c r="L504" s="200"/>
      <c r="M504" s="200"/>
      <c r="N504" s="204" t="str">
        <f t="shared" si="42"/>
        <v/>
      </c>
      <c r="O504" s="207" t="str">
        <f t="shared" si="43"/>
        <v/>
      </c>
      <c r="P504" s="208" t="str">
        <f t="shared" si="40"/>
        <v/>
      </c>
      <c r="Q504" s="208" t="str">
        <f t="shared" si="41"/>
        <v/>
      </c>
      <c r="R504" s="208" t="str">
        <f t="shared" si="44"/>
        <v/>
      </c>
      <c r="S504" s="170"/>
      <c r="T504" s="170"/>
    </row>
    <row r="505" spans="2:20" ht="32.1" customHeight="1" x14ac:dyDescent="0.2">
      <c r="B505" s="220" t="str">
        <f>IF('État de l''équipement'!B492="","",'État de l''équipement'!B492)</f>
        <v/>
      </c>
      <c r="C505" s="199" t="str">
        <f>IF('État de l''équipement'!C492="","",'État de l''équipement'!C492)</f>
        <v/>
      </c>
      <c r="D505" s="200"/>
      <c r="E505" s="200"/>
      <c r="F505" s="200"/>
      <c r="G505" s="200"/>
      <c r="H505" s="200"/>
      <c r="I505" s="200"/>
      <c r="J505" s="200"/>
      <c r="K505" s="200"/>
      <c r="L505" s="200"/>
      <c r="M505" s="200"/>
      <c r="N505" s="204" t="str">
        <f t="shared" si="42"/>
        <v/>
      </c>
      <c r="O505" s="207" t="str">
        <f t="shared" si="43"/>
        <v/>
      </c>
      <c r="P505" s="208" t="str">
        <f t="shared" si="40"/>
        <v/>
      </c>
      <c r="Q505" s="208" t="str">
        <f t="shared" si="41"/>
        <v/>
      </c>
      <c r="R505" s="208" t="str">
        <f t="shared" si="44"/>
        <v/>
      </c>
      <c r="S505" s="170"/>
      <c r="T505" s="170"/>
    </row>
    <row r="506" spans="2:20" ht="32.1" customHeight="1" x14ac:dyDescent="0.2">
      <c r="B506" s="220" t="str">
        <f>IF('État de l''équipement'!B493="","",'État de l''équipement'!B493)</f>
        <v/>
      </c>
      <c r="C506" s="199" t="str">
        <f>IF('État de l''équipement'!C493="","",'État de l''équipement'!C493)</f>
        <v/>
      </c>
      <c r="D506" s="200"/>
      <c r="E506" s="200"/>
      <c r="F506" s="200"/>
      <c r="G506" s="200"/>
      <c r="H506" s="200"/>
      <c r="I506" s="200"/>
      <c r="J506" s="200"/>
      <c r="K506" s="200"/>
      <c r="L506" s="200"/>
      <c r="M506" s="200"/>
      <c r="N506" s="204" t="str">
        <f t="shared" si="42"/>
        <v/>
      </c>
      <c r="O506" s="207" t="str">
        <f t="shared" si="43"/>
        <v/>
      </c>
      <c r="P506" s="208" t="str">
        <f t="shared" si="40"/>
        <v/>
      </c>
      <c r="Q506" s="208" t="str">
        <f t="shared" si="41"/>
        <v/>
      </c>
      <c r="R506" s="208" t="str">
        <f t="shared" si="44"/>
        <v/>
      </c>
      <c r="S506" s="170"/>
      <c r="T506" s="170"/>
    </row>
    <row r="507" spans="2:20" ht="32.1" customHeight="1" x14ac:dyDescent="0.2">
      <c r="B507" s="220" t="str">
        <f>IF('État de l''équipement'!B494="","",'État de l''équipement'!B494)</f>
        <v/>
      </c>
      <c r="C507" s="199" t="str">
        <f>IF('État de l''équipement'!C494="","",'État de l''équipement'!C494)</f>
        <v/>
      </c>
      <c r="D507" s="200"/>
      <c r="E507" s="200"/>
      <c r="F507" s="200"/>
      <c r="G507" s="200"/>
      <c r="H507" s="200"/>
      <c r="I507" s="200"/>
      <c r="J507" s="200"/>
      <c r="K507" s="200"/>
      <c r="L507" s="200"/>
      <c r="M507" s="200"/>
      <c r="N507" s="204" t="str">
        <f t="shared" si="42"/>
        <v/>
      </c>
      <c r="O507" s="207" t="str">
        <f t="shared" si="43"/>
        <v/>
      </c>
      <c r="P507" s="208" t="str">
        <f t="shared" si="40"/>
        <v/>
      </c>
      <c r="Q507" s="208" t="str">
        <f t="shared" si="41"/>
        <v/>
      </c>
      <c r="R507" s="208" t="str">
        <f t="shared" si="44"/>
        <v/>
      </c>
      <c r="S507" s="170"/>
      <c r="T507" s="170"/>
    </row>
    <row r="508" spans="2:20" ht="32.1" customHeight="1" x14ac:dyDescent="0.2">
      <c r="B508" s="220" t="str">
        <f>IF('État de l''équipement'!B495="","",'État de l''équipement'!B495)</f>
        <v/>
      </c>
      <c r="C508" s="199" t="str">
        <f>IF('État de l''équipement'!C495="","",'État de l''équipement'!C495)</f>
        <v/>
      </c>
      <c r="D508" s="200"/>
      <c r="E508" s="200"/>
      <c r="F508" s="200"/>
      <c r="G508" s="200"/>
      <c r="H508" s="200"/>
      <c r="I508" s="200"/>
      <c r="J508" s="200"/>
      <c r="K508" s="200"/>
      <c r="L508" s="200"/>
      <c r="M508" s="200"/>
      <c r="N508" s="204" t="str">
        <f t="shared" si="42"/>
        <v/>
      </c>
      <c r="O508" s="207" t="str">
        <f t="shared" si="43"/>
        <v/>
      </c>
      <c r="P508" s="208" t="str">
        <f t="shared" si="40"/>
        <v/>
      </c>
      <c r="Q508" s="208" t="str">
        <f t="shared" si="41"/>
        <v/>
      </c>
      <c r="R508" s="208" t="str">
        <f t="shared" si="44"/>
        <v/>
      </c>
      <c r="S508" s="170"/>
      <c r="T508" s="170"/>
    </row>
    <row r="509" spans="2:20" ht="32.1" customHeight="1" x14ac:dyDescent="0.2">
      <c r="B509" s="220" t="str">
        <f>IF('État de l''équipement'!B496="","",'État de l''équipement'!B496)</f>
        <v/>
      </c>
      <c r="C509" s="199" t="str">
        <f>IF('État de l''équipement'!C496="","",'État de l''équipement'!C496)</f>
        <v/>
      </c>
      <c r="D509" s="200"/>
      <c r="E509" s="200"/>
      <c r="F509" s="200"/>
      <c r="G509" s="200"/>
      <c r="H509" s="200"/>
      <c r="I509" s="200"/>
      <c r="J509" s="200"/>
      <c r="K509" s="200"/>
      <c r="L509" s="200"/>
      <c r="M509" s="200"/>
      <c r="N509" s="204" t="str">
        <f t="shared" si="42"/>
        <v/>
      </c>
      <c r="O509" s="207" t="str">
        <f t="shared" si="43"/>
        <v/>
      </c>
      <c r="P509" s="208" t="str">
        <f t="shared" si="40"/>
        <v/>
      </c>
      <c r="Q509" s="208" t="str">
        <f t="shared" si="41"/>
        <v/>
      </c>
      <c r="R509" s="208" t="str">
        <f t="shared" si="44"/>
        <v/>
      </c>
      <c r="S509" s="170"/>
      <c r="T509" s="170"/>
    </row>
    <row r="510" spans="2:20" ht="32.1" customHeight="1" x14ac:dyDescent="0.2">
      <c r="B510" s="220" t="str">
        <f>IF('État de l''équipement'!B497="","",'État de l''équipement'!B497)</f>
        <v/>
      </c>
      <c r="C510" s="199" t="str">
        <f>IF('État de l''équipement'!C497="","",'État de l''équipement'!C497)</f>
        <v/>
      </c>
      <c r="D510" s="200"/>
      <c r="E510" s="200"/>
      <c r="F510" s="200"/>
      <c r="G510" s="200"/>
      <c r="H510" s="200"/>
      <c r="I510" s="200"/>
      <c r="J510" s="200"/>
      <c r="K510" s="200"/>
      <c r="L510" s="200"/>
      <c r="M510" s="200"/>
      <c r="N510" s="204" t="str">
        <f t="shared" si="42"/>
        <v/>
      </c>
      <c r="O510" s="207" t="str">
        <f t="shared" si="43"/>
        <v/>
      </c>
      <c r="P510" s="208" t="str">
        <f t="shared" si="40"/>
        <v/>
      </c>
      <c r="Q510" s="208" t="str">
        <f t="shared" si="41"/>
        <v/>
      </c>
      <c r="R510" s="208" t="str">
        <f t="shared" si="44"/>
        <v/>
      </c>
      <c r="S510" s="170"/>
      <c r="T510" s="170"/>
    </row>
    <row r="511" spans="2:20" ht="32.1" customHeight="1" x14ac:dyDescent="0.2">
      <c r="B511" s="220" t="str">
        <f>IF('État de l''équipement'!B498="","",'État de l''équipement'!B498)</f>
        <v/>
      </c>
      <c r="C511" s="199" t="str">
        <f>IF('État de l''équipement'!C498="","",'État de l''équipement'!C498)</f>
        <v/>
      </c>
      <c r="D511" s="200"/>
      <c r="E511" s="200"/>
      <c r="F511" s="200"/>
      <c r="G511" s="200"/>
      <c r="H511" s="200"/>
      <c r="I511" s="200"/>
      <c r="J511" s="200"/>
      <c r="K511" s="200"/>
      <c r="L511" s="200"/>
      <c r="M511" s="200"/>
      <c r="N511" s="204" t="str">
        <f t="shared" si="42"/>
        <v/>
      </c>
      <c r="O511" s="207" t="str">
        <f t="shared" si="43"/>
        <v/>
      </c>
      <c r="P511" s="208" t="str">
        <f t="shared" si="40"/>
        <v/>
      </c>
      <c r="Q511" s="208" t="str">
        <f t="shared" si="41"/>
        <v/>
      </c>
      <c r="R511" s="208" t="str">
        <f t="shared" si="44"/>
        <v/>
      </c>
      <c r="S511" s="170"/>
      <c r="T511" s="170"/>
    </row>
    <row r="512" spans="2:20" ht="32.1" customHeight="1" x14ac:dyDescent="0.2">
      <c r="B512" s="220" t="str">
        <f>IF('État de l''équipement'!B499="","",'État de l''équipement'!B499)</f>
        <v/>
      </c>
      <c r="C512" s="199" t="str">
        <f>IF('État de l''équipement'!C499="","",'État de l''équipement'!C499)</f>
        <v/>
      </c>
      <c r="D512" s="200"/>
      <c r="E512" s="200"/>
      <c r="F512" s="200"/>
      <c r="G512" s="200"/>
      <c r="H512" s="200"/>
      <c r="I512" s="200"/>
      <c r="J512" s="200"/>
      <c r="K512" s="200"/>
      <c r="L512" s="200"/>
      <c r="M512" s="200"/>
      <c r="N512" s="204" t="str">
        <f t="shared" si="42"/>
        <v/>
      </c>
      <c r="O512" s="207" t="str">
        <f t="shared" si="43"/>
        <v/>
      </c>
      <c r="P512" s="208" t="str">
        <f t="shared" si="40"/>
        <v/>
      </c>
      <c r="Q512" s="208" t="str">
        <f t="shared" si="41"/>
        <v/>
      </c>
      <c r="R512" s="208" t="str">
        <f t="shared" si="44"/>
        <v/>
      </c>
      <c r="S512" s="170"/>
      <c r="T512" s="170"/>
    </row>
    <row r="513" spans="2:20" ht="32.1" customHeight="1" x14ac:dyDescent="0.2">
      <c r="B513" s="220" t="str">
        <f>IF('État de l''équipement'!B500="","",'État de l''équipement'!B500)</f>
        <v/>
      </c>
      <c r="C513" s="199" t="str">
        <f>IF('État de l''équipement'!C500="","",'État de l''équipement'!C500)</f>
        <v/>
      </c>
      <c r="D513" s="200"/>
      <c r="E513" s="200"/>
      <c r="F513" s="200"/>
      <c r="G513" s="200"/>
      <c r="H513" s="200"/>
      <c r="I513" s="200"/>
      <c r="J513" s="200"/>
      <c r="K513" s="200"/>
      <c r="L513" s="200"/>
      <c r="M513" s="200"/>
      <c r="N513" s="204" t="str">
        <f t="shared" si="42"/>
        <v/>
      </c>
      <c r="O513" s="207" t="str">
        <f t="shared" si="43"/>
        <v/>
      </c>
      <c r="P513" s="208" t="str">
        <f t="shared" si="40"/>
        <v/>
      </c>
      <c r="Q513" s="208" t="str">
        <f t="shared" si="41"/>
        <v/>
      </c>
      <c r="R513" s="208" t="str">
        <f t="shared" si="44"/>
        <v/>
      </c>
      <c r="S513" s="170"/>
      <c r="T513" s="170"/>
    </row>
    <row r="514" spans="2:20" ht="32.1" customHeight="1" x14ac:dyDescent="0.2">
      <c r="B514" s="220" t="str">
        <f>IF('État de l''équipement'!B501="","",'État de l''équipement'!B501)</f>
        <v/>
      </c>
      <c r="C514" s="199" t="str">
        <f>IF('État de l''équipement'!C501="","",'État de l''équipement'!C501)</f>
        <v/>
      </c>
      <c r="D514" s="200"/>
      <c r="E514" s="200"/>
      <c r="F514" s="200"/>
      <c r="G514" s="200"/>
      <c r="H514" s="200"/>
      <c r="I514" s="200"/>
      <c r="J514" s="200"/>
      <c r="K514" s="200"/>
      <c r="L514" s="200"/>
      <c r="M514" s="200"/>
      <c r="N514" s="204" t="str">
        <f t="shared" si="42"/>
        <v/>
      </c>
      <c r="O514" s="207" t="str">
        <f t="shared" si="43"/>
        <v/>
      </c>
      <c r="P514" s="208" t="str">
        <f t="shared" si="40"/>
        <v/>
      </c>
      <c r="Q514" s="208" t="str">
        <f t="shared" si="41"/>
        <v/>
      </c>
      <c r="R514" s="208" t="str">
        <f t="shared" si="44"/>
        <v/>
      </c>
      <c r="S514" s="170"/>
      <c r="T514" s="170"/>
    </row>
    <row r="515" spans="2:20" ht="32.1" customHeight="1" x14ac:dyDescent="0.2">
      <c r="B515" s="220" t="str">
        <f>IF('État de l''équipement'!B502="","",'État de l''équipement'!B502)</f>
        <v/>
      </c>
      <c r="C515" s="199" t="str">
        <f>IF('État de l''équipement'!C502="","",'État de l''équipement'!C502)</f>
        <v/>
      </c>
      <c r="D515" s="200"/>
      <c r="E515" s="200"/>
      <c r="F515" s="200"/>
      <c r="G515" s="200"/>
      <c r="H515" s="200"/>
      <c r="I515" s="200"/>
      <c r="J515" s="200"/>
      <c r="K515" s="200"/>
      <c r="L515" s="200"/>
      <c r="M515" s="200"/>
      <c r="N515" s="204" t="str">
        <f t="shared" si="42"/>
        <v/>
      </c>
      <c r="O515" s="207" t="str">
        <f t="shared" si="43"/>
        <v/>
      </c>
      <c r="P515" s="208" t="str">
        <f t="shared" si="40"/>
        <v/>
      </c>
      <c r="Q515" s="208" t="str">
        <f t="shared" si="41"/>
        <v/>
      </c>
      <c r="R515" s="208" t="str">
        <f t="shared" si="44"/>
        <v/>
      </c>
      <c r="S515" s="170"/>
      <c r="T515" s="170"/>
    </row>
    <row r="516" spans="2:20" ht="32.1" customHeight="1" x14ac:dyDescent="0.2">
      <c r="B516" s="220" t="str">
        <f>IF('État de l''équipement'!B503="","",'État de l''équipement'!B503)</f>
        <v/>
      </c>
      <c r="C516" s="199" t="str">
        <f>IF('État de l''équipement'!C503="","",'État de l''équipement'!C503)</f>
        <v/>
      </c>
      <c r="D516" s="200"/>
      <c r="E516" s="200"/>
      <c r="F516" s="200"/>
      <c r="G516" s="200"/>
      <c r="H516" s="200"/>
      <c r="I516" s="200"/>
      <c r="J516" s="200"/>
      <c r="K516" s="200"/>
      <c r="L516" s="200"/>
      <c r="M516" s="200"/>
      <c r="N516" s="204" t="str">
        <f t="shared" si="42"/>
        <v/>
      </c>
      <c r="O516" s="207" t="str">
        <f t="shared" si="43"/>
        <v/>
      </c>
      <c r="P516" s="208" t="str">
        <f t="shared" si="40"/>
        <v/>
      </c>
      <c r="Q516" s="208" t="str">
        <f t="shared" si="41"/>
        <v/>
      </c>
      <c r="R516" s="208" t="str">
        <f t="shared" si="44"/>
        <v/>
      </c>
      <c r="S516" s="170"/>
      <c r="T516" s="170"/>
    </row>
    <row r="517" spans="2:20" ht="32.1" customHeight="1" x14ac:dyDescent="0.2">
      <c r="B517" s="220" t="str">
        <f>IF('État de l''équipement'!B504="","",'État de l''équipement'!B504)</f>
        <v/>
      </c>
      <c r="C517" s="199" t="str">
        <f>IF('État de l''équipement'!C504="","",'État de l''équipement'!C504)</f>
        <v/>
      </c>
      <c r="D517" s="200"/>
      <c r="E517" s="200"/>
      <c r="F517" s="200"/>
      <c r="G517" s="200"/>
      <c r="H517" s="200"/>
      <c r="I517" s="200"/>
      <c r="J517" s="200"/>
      <c r="K517" s="200"/>
      <c r="L517" s="200"/>
      <c r="M517" s="200"/>
      <c r="N517" s="204" t="str">
        <f t="shared" si="42"/>
        <v/>
      </c>
      <c r="O517" s="207" t="str">
        <f t="shared" si="43"/>
        <v/>
      </c>
      <c r="P517" s="208" t="str">
        <f t="shared" si="40"/>
        <v/>
      </c>
      <c r="Q517" s="208" t="str">
        <f t="shared" si="41"/>
        <v/>
      </c>
      <c r="R517" s="208" t="str">
        <f t="shared" si="44"/>
        <v/>
      </c>
      <c r="S517" s="170"/>
      <c r="T517" s="170"/>
    </row>
    <row r="518" spans="2:20" ht="32.1" customHeight="1" x14ac:dyDescent="0.2">
      <c r="B518" s="220" t="str">
        <f>IF('État de l''équipement'!B505="","",'État de l''équipement'!B505)</f>
        <v/>
      </c>
      <c r="C518" s="199" t="str">
        <f>IF('État de l''équipement'!C505="","",'État de l''équipement'!C505)</f>
        <v/>
      </c>
      <c r="D518" s="200"/>
      <c r="E518" s="200"/>
      <c r="F518" s="200"/>
      <c r="G518" s="200"/>
      <c r="H518" s="200"/>
      <c r="I518" s="200"/>
      <c r="J518" s="200"/>
      <c r="K518" s="200"/>
      <c r="L518" s="200"/>
      <c r="M518" s="200"/>
      <c r="N518" s="204" t="str">
        <f t="shared" si="42"/>
        <v/>
      </c>
      <c r="O518" s="207" t="str">
        <f t="shared" si="43"/>
        <v/>
      </c>
      <c r="P518" s="208" t="str">
        <f t="shared" si="40"/>
        <v/>
      </c>
      <c r="Q518" s="208" t="str">
        <f t="shared" si="41"/>
        <v/>
      </c>
      <c r="R518" s="208" t="str">
        <f t="shared" si="44"/>
        <v/>
      </c>
      <c r="S518" s="170"/>
      <c r="T518" s="170"/>
    </row>
    <row r="519" spans="2:20" ht="32.1" customHeight="1" x14ac:dyDescent="0.2">
      <c r="B519" s="220" t="str">
        <f>IF('État de l''équipement'!B506="","",'État de l''équipement'!B506)</f>
        <v/>
      </c>
      <c r="C519" s="199" t="str">
        <f>IF('État de l''équipement'!C506="","",'État de l''équipement'!C506)</f>
        <v/>
      </c>
      <c r="D519" s="200"/>
      <c r="E519" s="200"/>
      <c r="F519" s="200"/>
      <c r="G519" s="200"/>
      <c r="H519" s="200"/>
      <c r="I519" s="200"/>
      <c r="J519" s="200"/>
      <c r="K519" s="200"/>
      <c r="L519" s="200"/>
      <c r="M519" s="200"/>
      <c r="N519" s="204" t="str">
        <f t="shared" si="42"/>
        <v/>
      </c>
      <c r="O519" s="207" t="str">
        <f t="shared" si="43"/>
        <v/>
      </c>
      <c r="P519" s="208" t="str">
        <f t="shared" si="40"/>
        <v/>
      </c>
      <c r="Q519" s="208" t="str">
        <f t="shared" si="41"/>
        <v/>
      </c>
      <c r="R519" s="208" t="str">
        <f t="shared" si="44"/>
        <v/>
      </c>
      <c r="S519" s="170"/>
      <c r="T519" s="170"/>
    </row>
    <row r="520" spans="2:20" ht="32.1" customHeight="1" x14ac:dyDescent="0.2">
      <c r="B520" s="220" t="str">
        <f>IF('État de l''équipement'!B507="","",'État de l''équipement'!B507)</f>
        <v/>
      </c>
      <c r="C520" s="199" t="str">
        <f>IF('État de l''équipement'!C507="","",'État de l''équipement'!C507)</f>
        <v/>
      </c>
      <c r="D520" s="200"/>
      <c r="E520" s="200"/>
      <c r="F520" s="200"/>
      <c r="G520" s="200"/>
      <c r="H520" s="200"/>
      <c r="I520" s="200"/>
      <c r="J520" s="200"/>
      <c r="K520" s="200"/>
      <c r="L520" s="200"/>
      <c r="M520" s="200"/>
      <c r="N520" s="204" t="str">
        <f t="shared" si="42"/>
        <v/>
      </c>
      <c r="O520" s="207" t="str">
        <f t="shared" si="43"/>
        <v/>
      </c>
      <c r="P520" s="208" t="str">
        <f t="shared" si="40"/>
        <v/>
      </c>
      <c r="Q520" s="208" t="str">
        <f t="shared" si="41"/>
        <v/>
      </c>
      <c r="R520" s="208" t="str">
        <f t="shared" si="44"/>
        <v/>
      </c>
      <c r="S520" s="170"/>
      <c r="T520" s="170"/>
    </row>
    <row r="521" spans="2:20" ht="32.1" customHeight="1" x14ac:dyDescent="0.2">
      <c r="B521" s="220" t="str">
        <f>IF('État de l''équipement'!B508="","",'État de l''équipement'!B508)</f>
        <v/>
      </c>
      <c r="C521" s="199" t="str">
        <f>IF('État de l''équipement'!C508="","",'État de l''équipement'!C508)</f>
        <v/>
      </c>
      <c r="D521" s="200"/>
      <c r="E521" s="200"/>
      <c r="F521" s="200"/>
      <c r="G521" s="200"/>
      <c r="H521" s="200"/>
      <c r="I521" s="200"/>
      <c r="J521" s="200"/>
      <c r="K521" s="200"/>
      <c r="L521" s="200"/>
      <c r="M521" s="200"/>
      <c r="N521" s="204" t="str">
        <f t="shared" si="42"/>
        <v/>
      </c>
      <c r="O521" s="207" t="str">
        <f t="shared" si="43"/>
        <v/>
      </c>
      <c r="P521" s="208" t="str">
        <f t="shared" si="40"/>
        <v/>
      </c>
      <c r="Q521" s="208" t="str">
        <f t="shared" si="41"/>
        <v/>
      </c>
      <c r="R521" s="208" t="str">
        <f t="shared" si="44"/>
        <v/>
      </c>
      <c r="S521" s="170"/>
      <c r="T521" s="170"/>
    </row>
    <row r="522" spans="2:20" ht="32.1" customHeight="1" x14ac:dyDescent="0.2">
      <c r="B522" s="220" t="str">
        <f>IF('État de l''équipement'!B509="","",'État de l''équipement'!B509)</f>
        <v/>
      </c>
      <c r="C522" s="199" t="str">
        <f>IF('État de l''équipement'!C509="","",'État de l''équipement'!C509)</f>
        <v/>
      </c>
      <c r="D522" s="200"/>
      <c r="E522" s="200"/>
      <c r="F522" s="200"/>
      <c r="G522" s="200"/>
      <c r="H522" s="200"/>
      <c r="I522" s="200"/>
      <c r="J522" s="200"/>
      <c r="K522" s="200"/>
      <c r="L522" s="200"/>
      <c r="M522" s="200"/>
      <c r="N522" s="204" t="str">
        <f t="shared" si="42"/>
        <v/>
      </c>
      <c r="O522" s="207" t="str">
        <f t="shared" si="43"/>
        <v/>
      </c>
      <c r="P522" s="208" t="str">
        <f t="shared" si="40"/>
        <v/>
      </c>
      <c r="Q522" s="208" t="str">
        <f t="shared" si="41"/>
        <v/>
      </c>
      <c r="R522" s="208" t="str">
        <f t="shared" si="44"/>
        <v/>
      </c>
      <c r="S522" s="170"/>
      <c r="T522" s="170"/>
    </row>
    <row r="523" spans="2:20" ht="32.1" customHeight="1" x14ac:dyDescent="0.2">
      <c r="B523" s="220" t="str">
        <f>IF('État de l''équipement'!B510="","",'État de l''équipement'!B510)</f>
        <v/>
      </c>
      <c r="C523" s="199" t="str">
        <f>IF('État de l''équipement'!C510="","",'État de l''équipement'!C510)</f>
        <v/>
      </c>
      <c r="D523" s="200"/>
      <c r="E523" s="200"/>
      <c r="F523" s="200"/>
      <c r="G523" s="200"/>
      <c r="H523" s="200"/>
      <c r="I523" s="200"/>
      <c r="J523" s="200"/>
      <c r="K523" s="200"/>
      <c r="L523" s="200"/>
      <c r="M523" s="200"/>
      <c r="N523" s="204" t="str">
        <f t="shared" si="42"/>
        <v/>
      </c>
      <c r="O523" s="207" t="str">
        <f t="shared" si="43"/>
        <v/>
      </c>
      <c r="P523" s="208" t="str">
        <f t="shared" si="40"/>
        <v/>
      </c>
      <c r="Q523" s="208" t="str">
        <f t="shared" si="41"/>
        <v/>
      </c>
      <c r="R523" s="208" t="str">
        <f t="shared" si="44"/>
        <v/>
      </c>
      <c r="S523" s="170"/>
      <c r="T523" s="170"/>
    </row>
    <row r="524" spans="2:20" ht="32.1" customHeight="1" x14ac:dyDescent="0.2">
      <c r="B524" s="220" t="str">
        <f>IF('État de l''équipement'!B511="","",'État de l''équipement'!B511)</f>
        <v/>
      </c>
      <c r="C524" s="199" t="str">
        <f>IF('État de l''équipement'!C511="","",'État de l''équipement'!C511)</f>
        <v/>
      </c>
      <c r="D524" s="200"/>
      <c r="E524" s="200"/>
      <c r="F524" s="200"/>
      <c r="G524" s="200"/>
      <c r="H524" s="200"/>
      <c r="I524" s="200"/>
      <c r="J524" s="200"/>
      <c r="K524" s="200"/>
      <c r="L524" s="200"/>
      <c r="M524" s="200"/>
      <c r="N524" s="204" t="str">
        <f t="shared" si="42"/>
        <v/>
      </c>
      <c r="O524" s="207" t="str">
        <f t="shared" si="43"/>
        <v/>
      </c>
      <c r="P524" s="208" t="str">
        <f t="shared" si="40"/>
        <v/>
      </c>
      <c r="Q524" s="208" t="str">
        <f t="shared" si="41"/>
        <v/>
      </c>
      <c r="R524" s="208" t="str">
        <f t="shared" si="44"/>
        <v/>
      </c>
      <c r="S524" s="170"/>
      <c r="T524" s="170"/>
    </row>
    <row r="525" spans="2:20" ht="32.1" customHeight="1" x14ac:dyDescent="0.2">
      <c r="B525" s="220" t="str">
        <f>IF('État de l''équipement'!B512="","",'État de l''équipement'!B512)</f>
        <v/>
      </c>
      <c r="C525" s="199" t="str">
        <f>IF('État de l''équipement'!C512="","",'État de l''équipement'!C512)</f>
        <v/>
      </c>
      <c r="D525" s="200"/>
      <c r="E525" s="200"/>
      <c r="F525" s="200"/>
      <c r="G525" s="200"/>
      <c r="H525" s="200"/>
      <c r="I525" s="200"/>
      <c r="J525" s="200"/>
      <c r="K525" s="200"/>
      <c r="L525" s="200"/>
      <c r="M525" s="200"/>
      <c r="N525" s="204" t="str">
        <f t="shared" si="42"/>
        <v/>
      </c>
      <c r="O525" s="207" t="str">
        <f t="shared" si="43"/>
        <v/>
      </c>
      <c r="P525" s="208" t="str">
        <f t="shared" si="40"/>
        <v/>
      </c>
      <c r="Q525" s="208" t="str">
        <f t="shared" si="41"/>
        <v/>
      </c>
      <c r="R525" s="208" t="str">
        <f t="shared" si="44"/>
        <v/>
      </c>
      <c r="S525" s="170"/>
      <c r="T525" s="170"/>
    </row>
    <row r="526" spans="2:20" ht="32.1" customHeight="1" x14ac:dyDescent="0.2">
      <c r="B526" s="220" t="str">
        <f>IF('État de l''équipement'!B513="","",'État de l''équipement'!B513)</f>
        <v/>
      </c>
      <c r="C526" s="199" t="str">
        <f>IF('État de l''équipement'!C513="","",'État de l''équipement'!C513)</f>
        <v/>
      </c>
      <c r="D526" s="200"/>
      <c r="E526" s="200"/>
      <c r="F526" s="200"/>
      <c r="G526" s="200"/>
      <c r="H526" s="200"/>
      <c r="I526" s="200"/>
      <c r="J526" s="200"/>
      <c r="K526" s="200"/>
      <c r="L526" s="200"/>
      <c r="M526" s="200"/>
      <c r="N526" s="204" t="str">
        <f t="shared" si="42"/>
        <v/>
      </c>
      <c r="O526" s="207" t="str">
        <f t="shared" si="43"/>
        <v/>
      </c>
      <c r="P526" s="208" t="str">
        <f t="shared" si="40"/>
        <v/>
      </c>
      <c r="Q526" s="208" t="str">
        <f t="shared" si="41"/>
        <v/>
      </c>
      <c r="R526" s="208" t="str">
        <f t="shared" si="44"/>
        <v/>
      </c>
      <c r="S526" s="170"/>
      <c r="T526" s="170"/>
    </row>
    <row r="527" spans="2:20" ht="32.1" customHeight="1" x14ac:dyDescent="0.2">
      <c r="B527" s="220" t="str">
        <f>IF('État de l''équipement'!B514="","",'État de l''équipement'!B514)</f>
        <v/>
      </c>
      <c r="C527" s="199" t="str">
        <f>IF('État de l''équipement'!C514="","",'État de l''équipement'!C514)</f>
        <v/>
      </c>
      <c r="D527" s="200"/>
      <c r="E527" s="200"/>
      <c r="F527" s="200"/>
      <c r="G527" s="200"/>
      <c r="H527" s="200"/>
      <c r="I527" s="200"/>
      <c r="J527" s="200"/>
      <c r="K527" s="200"/>
      <c r="L527" s="200"/>
      <c r="M527" s="200"/>
      <c r="N527" s="204" t="str">
        <f t="shared" si="42"/>
        <v/>
      </c>
      <c r="O527" s="207" t="str">
        <f t="shared" si="43"/>
        <v/>
      </c>
      <c r="P527" s="208" t="str">
        <f t="shared" si="40"/>
        <v/>
      </c>
      <c r="Q527" s="208" t="str">
        <f t="shared" si="41"/>
        <v/>
      </c>
      <c r="R527" s="208" t="str">
        <f t="shared" si="44"/>
        <v/>
      </c>
      <c r="S527" s="170"/>
      <c r="T527" s="170"/>
    </row>
    <row r="528" spans="2:20" ht="32.1" customHeight="1" x14ac:dyDescent="0.2">
      <c r="B528" s="220" t="str">
        <f>IF('État de l''équipement'!B515="","",'État de l''équipement'!B515)</f>
        <v/>
      </c>
      <c r="C528" s="199" t="str">
        <f>IF('État de l''équipement'!C515="","",'État de l''équipement'!C515)</f>
        <v/>
      </c>
      <c r="D528" s="200"/>
      <c r="E528" s="200"/>
      <c r="F528" s="200"/>
      <c r="G528" s="200"/>
      <c r="H528" s="200"/>
      <c r="I528" s="200"/>
      <c r="J528" s="200"/>
      <c r="K528" s="200"/>
      <c r="L528" s="200"/>
      <c r="M528" s="200"/>
      <c r="N528" s="204" t="str">
        <f t="shared" si="42"/>
        <v/>
      </c>
      <c r="O528" s="207" t="str">
        <f t="shared" si="43"/>
        <v/>
      </c>
      <c r="P528" s="208" t="str">
        <f t="shared" si="40"/>
        <v/>
      </c>
      <c r="Q528" s="208" t="str">
        <f t="shared" si="41"/>
        <v/>
      </c>
      <c r="R528" s="208" t="str">
        <f t="shared" si="44"/>
        <v/>
      </c>
      <c r="S528" s="170"/>
      <c r="T528" s="170"/>
    </row>
    <row r="529" spans="2:20" ht="32.1" customHeight="1" x14ac:dyDescent="0.2">
      <c r="B529" s="220" t="str">
        <f>IF('État de l''équipement'!B516="","",'État de l''équipement'!B516)</f>
        <v/>
      </c>
      <c r="C529" s="199" t="str">
        <f>IF('État de l''équipement'!C516="","",'État de l''équipement'!C516)</f>
        <v/>
      </c>
      <c r="D529" s="200"/>
      <c r="E529" s="200"/>
      <c r="F529" s="200"/>
      <c r="G529" s="200"/>
      <c r="H529" s="200"/>
      <c r="I529" s="200"/>
      <c r="J529" s="200"/>
      <c r="K529" s="200"/>
      <c r="L529" s="200"/>
      <c r="M529" s="200"/>
      <c r="N529" s="204" t="str">
        <f t="shared" si="42"/>
        <v/>
      </c>
      <c r="O529" s="207" t="str">
        <f t="shared" si="43"/>
        <v/>
      </c>
      <c r="P529" s="208" t="str">
        <f t="shared" si="40"/>
        <v/>
      </c>
      <c r="Q529" s="208" t="str">
        <f t="shared" si="41"/>
        <v/>
      </c>
      <c r="R529" s="208" t="str">
        <f t="shared" si="44"/>
        <v/>
      </c>
      <c r="S529" s="170"/>
      <c r="T529" s="170"/>
    </row>
    <row r="530" spans="2:20" ht="32.1" customHeight="1" x14ac:dyDescent="0.2">
      <c r="B530" s="220" t="str">
        <f>IF('État de l''équipement'!B517="","",'État de l''équipement'!B517)</f>
        <v/>
      </c>
      <c r="C530" s="199" t="str">
        <f>IF('État de l''équipement'!C517="","",'État de l''équipement'!C517)</f>
        <v/>
      </c>
      <c r="D530" s="200"/>
      <c r="E530" s="200"/>
      <c r="F530" s="200"/>
      <c r="G530" s="200"/>
      <c r="H530" s="200"/>
      <c r="I530" s="200"/>
      <c r="J530" s="200"/>
      <c r="K530" s="200"/>
      <c r="L530" s="200"/>
      <c r="M530" s="200"/>
      <c r="N530" s="204" t="str">
        <f t="shared" si="42"/>
        <v/>
      </c>
      <c r="O530" s="207" t="str">
        <f t="shared" si="43"/>
        <v/>
      </c>
      <c r="P530" s="208" t="str">
        <f t="shared" si="40"/>
        <v/>
      </c>
      <c r="Q530" s="208" t="str">
        <f t="shared" si="41"/>
        <v/>
      </c>
      <c r="R530" s="208" t="str">
        <f t="shared" si="44"/>
        <v/>
      </c>
      <c r="S530" s="170"/>
      <c r="T530" s="170"/>
    </row>
    <row r="531" spans="2:20" ht="32.1" customHeight="1" x14ac:dyDescent="0.2">
      <c r="B531" s="220" t="str">
        <f>IF('État de l''équipement'!B518="","",'État de l''équipement'!B518)</f>
        <v/>
      </c>
      <c r="C531" s="199" t="str">
        <f>IF('État de l''équipement'!C518="","",'État de l''équipement'!C518)</f>
        <v/>
      </c>
      <c r="D531" s="200"/>
      <c r="E531" s="200"/>
      <c r="F531" s="200"/>
      <c r="G531" s="200"/>
      <c r="H531" s="200"/>
      <c r="I531" s="200"/>
      <c r="J531" s="200"/>
      <c r="K531" s="200"/>
      <c r="L531" s="200"/>
      <c r="M531" s="200"/>
      <c r="N531" s="204" t="str">
        <f t="shared" si="42"/>
        <v/>
      </c>
      <c r="O531" s="207" t="str">
        <f t="shared" si="43"/>
        <v/>
      </c>
      <c r="P531" s="208" t="str">
        <f t="shared" si="40"/>
        <v/>
      </c>
      <c r="Q531" s="208" t="str">
        <f t="shared" si="41"/>
        <v/>
      </c>
      <c r="R531" s="208" t="str">
        <f t="shared" si="44"/>
        <v/>
      </c>
      <c r="S531" s="170"/>
      <c r="T531" s="170"/>
    </row>
    <row r="532" spans="2:20" ht="32.1" customHeight="1" x14ac:dyDescent="0.2">
      <c r="B532" s="220" t="str">
        <f>IF('État de l''équipement'!B519="","",'État de l''équipement'!B519)</f>
        <v/>
      </c>
      <c r="C532" s="199" t="str">
        <f>IF('État de l''équipement'!C519="","",'État de l''équipement'!C519)</f>
        <v/>
      </c>
      <c r="D532" s="200"/>
      <c r="E532" s="200"/>
      <c r="F532" s="200"/>
      <c r="G532" s="200"/>
      <c r="H532" s="200"/>
      <c r="I532" s="200"/>
      <c r="J532" s="200"/>
      <c r="K532" s="200"/>
      <c r="L532" s="200"/>
      <c r="M532" s="200"/>
      <c r="N532" s="204" t="str">
        <f t="shared" si="42"/>
        <v/>
      </c>
      <c r="O532" s="207" t="str">
        <f t="shared" si="43"/>
        <v/>
      </c>
      <c r="P532" s="208" t="str">
        <f t="shared" si="40"/>
        <v/>
      </c>
      <c r="Q532" s="208" t="str">
        <f t="shared" si="41"/>
        <v/>
      </c>
      <c r="R532" s="208" t="str">
        <f t="shared" si="44"/>
        <v/>
      </c>
      <c r="S532" s="170"/>
      <c r="T532" s="170"/>
    </row>
    <row r="533" spans="2:20" ht="32.1" customHeight="1" x14ac:dyDescent="0.2">
      <c r="B533" s="220" t="str">
        <f>IF('État de l''équipement'!B520="","",'État de l''équipement'!B520)</f>
        <v/>
      </c>
      <c r="C533" s="199" t="str">
        <f>IF('État de l''équipement'!C520="","",'État de l''équipement'!C520)</f>
        <v/>
      </c>
      <c r="D533" s="200"/>
      <c r="E533" s="200"/>
      <c r="F533" s="200"/>
      <c r="G533" s="200"/>
      <c r="H533" s="200"/>
      <c r="I533" s="200"/>
      <c r="J533" s="200"/>
      <c r="K533" s="200"/>
      <c r="L533" s="200"/>
      <c r="M533" s="200"/>
      <c r="N533" s="204" t="str">
        <f t="shared" si="42"/>
        <v/>
      </c>
      <c r="O533" s="207" t="str">
        <f t="shared" si="43"/>
        <v/>
      </c>
      <c r="P533" s="208" t="str">
        <f t="shared" si="40"/>
        <v/>
      </c>
      <c r="Q533" s="208" t="str">
        <f t="shared" si="41"/>
        <v/>
      </c>
      <c r="R533" s="208" t="str">
        <f t="shared" si="44"/>
        <v/>
      </c>
      <c r="S533" s="170"/>
      <c r="T533" s="170"/>
    </row>
    <row r="534" spans="2:20" ht="32.1" customHeight="1" x14ac:dyDescent="0.2">
      <c r="B534" s="220" t="str">
        <f>IF('État de l''équipement'!B521="","",'État de l''équipement'!B521)</f>
        <v/>
      </c>
      <c r="C534" s="199" t="str">
        <f>IF('État de l''équipement'!C521="","",'État de l''équipement'!C521)</f>
        <v/>
      </c>
      <c r="D534" s="200"/>
      <c r="E534" s="200"/>
      <c r="F534" s="200"/>
      <c r="G534" s="200"/>
      <c r="H534" s="200"/>
      <c r="I534" s="200"/>
      <c r="J534" s="200"/>
      <c r="K534" s="200"/>
      <c r="L534" s="200"/>
      <c r="M534" s="200"/>
      <c r="N534" s="204" t="str">
        <f t="shared" si="42"/>
        <v/>
      </c>
      <c r="O534" s="207" t="str">
        <f t="shared" si="43"/>
        <v/>
      </c>
      <c r="P534" s="208" t="str">
        <f t="shared" si="40"/>
        <v/>
      </c>
      <c r="Q534" s="208" t="str">
        <f t="shared" si="41"/>
        <v/>
      </c>
      <c r="R534" s="208" t="str">
        <f t="shared" si="44"/>
        <v/>
      </c>
      <c r="S534" s="170"/>
      <c r="T534" s="170"/>
    </row>
    <row r="535" spans="2:20" ht="32.1" customHeight="1" x14ac:dyDescent="0.2">
      <c r="B535" s="220" t="str">
        <f>IF('État de l''équipement'!B522="","",'État de l''équipement'!B522)</f>
        <v/>
      </c>
      <c r="C535" s="199" t="str">
        <f>IF('État de l''équipement'!C522="","",'État de l''équipement'!C522)</f>
        <v/>
      </c>
      <c r="D535" s="200"/>
      <c r="E535" s="200"/>
      <c r="F535" s="200"/>
      <c r="G535" s="200"/>
      <c r="H535" s="200"/>
      <c r="I535" s="200"/>
      <c r="J535" s="200"/>
      <c r="K535" s="200"/>
      <c r="L535" s="200"/>
      <c r="M535" s="200"/>
      <c r="N535" s="204" t="str">
        <f t="shared" si="42"/>
        <v/>
      </c>
      <c r="O535" s="207" t="str">
        <f t="shared" si="43"/>
        <v/>
      </c>
      <c r="P535" s="208" t="str">
        <f t="shared" si="40"/>
        <v/>
      </c>
      <c r="Q535" s="208" t="str">
        <f t="shared" si="41"/>
        <v/>
      </c>
      <c r="R535" s="208" t="str">
        <f t="shared" si="44"/>
        <v/>
      </c>
      <c r="S535" s="170"/>
      <c r="T535" s="170"/>
    </row>
    <row r="536" spans="2:20" ht="32.1" customHeight="1" x14ac:dyDescent="0.2">
      <c r="B536" s="220" t="str">
        <f>IF('État de l''équipement'!B523="","",'État de l''équipement'!B523)</f>
        <v/>
      </c>
      <c r="C536" s="199" t="str">
        <f>IF('État de l''équipement'!C523="","",'État de l''équipement'!C523)</f>
        <v/>
      </c>
      <c r="D536" s="200"/>
      <c r="E536" s="200"/>
      <c r="F536" s="200"/>
      <c r="G536" s="200"/>
      <c r="H536" s="200"/>
      <c r="I536" s="200"/>
      <c r="J536" s="200"/>
      <c r="K536" s="200"/>
      <c r="L536" s="200"/>
      <c r="M536" s="200"/>
      <c r="N536" s="204" t="str">
        <f t="shared" si="42"/>
        <v/>
      </c>
      <c r="O536" s="207" t="str">
        <f t="shared" si="43"/>
        <v/>
      </c>
      <c r="P536" s="208" t="str">
        <f t="shared" si="40"/>
        <v/>
      </c>
      <c r="Q536" s="208" t="str">
        <f t="shared" si="41"/>
        <v/>
      </c>
      <c r="R536" s="208" t="str">
        <f t="shared" si="44"/>
        <v/>
      </c>
      <c r="S536" s="170"/>
      <c r="T536" s="170"/>
    </row>
    <row r="537" spans="2:20" ht="32.1" customHeight="1" x14ac:dyDescent="0.2">
      <c r="B537" s="220" t="str">
        <f>IF('État de l''équipement'!B524="","",'État de l''équipement'!B524)</f>
        <v/>
      </c>
      <c r="C537" s="199" t="str">
        <f>IF('État de l''équipement'!C524="","",'État de l''équipement'!C524)</f>
        <v/>
      </c>
      <c r="D537" s="200"/>
      <c r="E537" s="200"/>
      <c r="F537" s="200"/>
      <c r="G537" s="200"/>
      <c r="H537" s="200"/>
      <c r="I537" s="200"/>
      <c r="J537" s="200"/>
      <c r="K537" s="200"/>
      <c r="L537" s="200"/>
      <c r="M537" s="200"/>
      <c r="N537" s="204" t="str">
        <f t="shared" si="42"/>
        <v/>
      </c>
      <c r="O537" s="207" t="str">
        <f t="shared" si="43"/>
        <v/>
      </c>
      <c r="P537" s="208" t="str">
        <f t="shared" si="40"/>
        <v/>
      </c>
      <c r="Q537" s="208" t="str">
        <f t="shared" si="41"/>
        <v/>
      </c>
      <c r="R537" s="208" t="str">
        <f t="shared" si="44"/>
        <v/>
      </c>
      <c r="S537" s="170"/>
      <c r="T537" s="170"/>
    </row>
    <row r="538" spans="2:20" ht="32.1" customHeight="1" x14ac:dyDescent="0.2">
      <c r="B538" s="220" t="str">
        <f>IF('État de l''équipement'!B525="","",'État de l''équipement'!B525)</f>
        <v/>
      </c>
      <c r="C538" s="199" t="str">
        <f>IF('État de l''équipement'!C525="","",'État de l''équipement'!C525)</f>
        <v/>
      </c>
      <c r="D538" s="200"/>
      <c r="E538" s="200"/>
      <c r="F538" s="200"/>
      <c r="G538" s="200"/>
      <c r="H538" s="200"/>
      <c r="I538" s="200"/>
      <c r="J538" s="200"/>
      <c r="K538" s="200"/>
      <c r="L538" s="200"/>
      <c r="M538" s="200"/>
      <c r="N538" s="204" t="str">
        <f t="shared" si="42"/>
        <v/>
      </c>
      <c r="O538" s="207" t="str">
        <f t="shared" si="43"/>
        <v/>
      </c>
      <c r="P538" s="208" t="str">
        <f t="shared" si="40"/>
        <v/>
      </c>
      <c r="Q538" s="208" t="str">
        <f t="shared" si="41"/>
        <v/>
      </c>
      <c r="R538" s="208" t="str">
        <f t="shared" si="44"/>
        <v/>
      </c>
      <c r="S538" s="170"/>
      <c r="T538" s="170"/>
    </row>
    <row r="539" spans="2:20" ht="32.1" customHeight="1" x14ac:dyDescent="0.2">
      <c r="B539" s="220" t="str">
        <f>IF('État de l''équipement'!B526="","",'État de l''équipement'!B526)</f>
        <v/>
      </c>
      <c r="C539" s="199" t="str">
        <f>IF('État de l''équipement'!C526="","",'État de l''équipement'!C526)</f>
        <v/>
      </c>
      <c r="D539" s="200"/>
      <c r="E539" s="200"/>
      <c r="F539" s="200"/>
      <c r="G539" s="200"/>
      <c r="H539" s="200"/>
      <c r="I539" s="200"/>
      <c r="J539" s="200"/>
      <c r="K539" s="200"/>
      <c r="L539" s="200"/>
      <c r="M539" s="200"/>
      <c r="N539" s="204" t="str">
        <f t="shared" si="42"/>
        <v/>
      </c>
      <c r="O539" s="207" t="str">
        <f t="shared" si="43"/>
        <v/>
      </c>
      <c r="P539" s="208" t="str">
        <f t="shared" si="40"/>
        <v/>
      </c>
      <c r="Q539" s="208" t="str">
        <f t="shared" si="41"/>
        <v/>
      </c>
      <c r="R539" s="208" t="str">
        <f t="shared" si="44"/>
        <v/>
      </c>
      <c r="S539" s="170"/>
      <c r="T539" s="170"/>
    </row>
    <row r="540" spans="2:20" ht="32.1" customHeight="1" x14ac:dyDescent="0.2">
      <c r="B540" s="220" t="str">
        <f>IF('État de l''équipement'!B527="","",'État de l''équipement'!B527)</f>
        <v/>
      </c>
      <c r="C540" s="199" t="str">
        <f>IF('État de l''équipement'!C527="","",'État de l''équipement'!C527)</f>
        <v/>
      </c>
      <c r="D540" s="200"/>
      <c r="E540" s="200"/>
      <c r="F540" s="200"/>
      <c r="G540" s="200"/>
      <c r="H540" s="200"/>
      <c r="I540" s="200"/>
      <c r="J540" s="200"/>
      <c r="K540" s="200"/>
      <c r="L540" s="200"/>
      <c r="M540" s="200"/>
      <c r="N540" s="204" t="str">
        <f t="shared" si="42"/>
        <v/>
      </c>
      <c r="O540" s="207" t="str">
        <f t="shared" si="43"/>
        <v/>
      </c>
      <c r="P540" s="208" t="str">
        <f t="shared" ref="P540:P548" si="45">IF(L540="","",MAX(ABS(D540-L540),ABS(F540-L540),ABS(H540-L540),ABS(J540-L540)))</f>
        <v/>
      </c>
      <c r="Q540" s="208" t="str">
        <f t="shared" ref="Q540:Q548" si="46">IF(D540="","",AVERAGE(D540,F540,H540,J540,L540))</f>
        <v/>
      </c>
      <c r="R540" s="208" t="str">
        <f t="shared" si="44"/>
        <v/>
      </c>
      <c r="S540" s="170"/>
      <c r="T540" s="170"/>
    </row>
    <row r="541" spans="2:20" ht="32.1" customHeight="1" x14ac:dyDescent="0.2">
      <c r="B541" s="220" t="str">
        <f>IF('État de l''équipement'!B528="","",'État de l''équipement'!B528)</f>
        <v/>
      </c>
      <c r="C541" s="199" t="str">
        <f>IF('État de l''équipement'!C528="","",'État de l''équipement'!C528)</f>
        <v/>
      </c>
      <c r="D541" s="200"/>
      <c r="E541" s="200"/>
      <c r="F541" s="200"/>
      <c r="G541" s="200"/>
      <c r="H541" s="200"/>
      <c r="I541" s="200"/>
      <c r="J541" s="200"/>
      <c r="K541" s="200"/>
      <c r="L541" s="200"/>
      <c r="M541" s="200"/>
      <c r="N541" s="204" t="str">
        <f t="shared" ref="N541:N548" si="47">IF(D541="","",IF(OR(ABS(D541)&gt;4,ABS(F541)&gt;4, ABS(H541)&gt;4, ABS(J541)&gt;4, ABS(L541)&gt;4),"Non conforme","Conforme"))</f>
        <v/>
      </c>
      <c r="O541" s="207" t="str">
        <f t="shared" ref="O541:O548" si="48">IF(P541="","",IF(P541&gt;5,"Non conforme","Conforme"))</f>
        <v/>
      </c>
      <c r="P541" s="208" t="str">
        <f t="shared" si="45"/>
        <v/>
      </c>
      <c r="Q541" s="208" t="str">
        <f t="shared" si="46"/>
        <v/>
      </c>
      <c r="R541" s="208" t="str">
        <f t="shared" si="44"/>
        <v/>
      </c>
      <c r="S541" s="170"/>
      <c r="T541" s="170"/>
    </row>
    <row r="542" spans="2:20" ht="32.1" customHeight="1" x14ac:dyDescent="0.2">
      <c r="B542" s="220" t="str">
        <f>IF('État de l''équipement'!B529="","",'État de l''équipement'!B529)</f>
        <v/>
      </c>
      <c r="C542" s="199" t="str">
        <f>IF('État de l''équipement'!C529="","",'État de l''équipement'!C529)</f>
        <v/>
      </c>
      <c r="D542" s="200"/>
      <c r="E542" s="200"/>
      <c r="F542" s="200"/>
      <c r="G542" s="200"/>
      <c r="H542" s="200"/>
      <c r="I542" s="200"/>
      <c r="J542" s="200"/>
      <c r="K542" s="200"/>
      <c r="L542" s="200"/>
      <c r="M542" s="200"/>
      <c r="N542" s="204" t="str">
        <f t="shared" si="47"/>
        <v/>
      </c>
      <c r="O542" s="207" t="str">
        <f t="shared" si="48"/>
        <v/>
      </c>
      <c r="P542" s="208" t="str">
        <f t="shared" si="45"/>
        <v/>
      </c>
      <c r="Q542" s="208" t="str">
        <f t="shared" si="46"/>
        <v/>
      </c>
      <c r="R542" s="208" t="str">
        <f t="shared" si="44"/>
        <v/>
      </c>
      <c r="S542" s="170"/>
      <c r="T542" s="170"/>
    </row>
    <row r="543" spans="2:20" ht="32.1" customHeight="1" x14ac:dyDescent="0.2">
      <c r="B543" s="220" t="str">
        <f>IF('État de l''équipement'!B530="","",'État de l''équipement'!B530)</f>
        <v/>
      </c>
      <c r="C543" s="199" t="str">
        <f>IF('État de l''équipement'!C530="","",'État de l''équipement'!C530)</f>
        <v/>
      </c>
      <c r="D543" s="200"/>
      <c r="E543" s="200"/>
      <c r="F543" s="200"/>
      <c r="G543" s="200"/>
      <c r="H543" s="200"/>
      <c r="I543" s="200"/>
      <c r="J543" s="200"/>
      <c r="K543" s="200"/>
      <c r="L543" s="200"/>
      <c r="M543" s="200"/>
      <c r="N543" s="204" t="str">
        <f t="shared" si="47"/>
        <v/>
      </c>
      <c r="O543" s="207" t="str">
        <f t="shared" si="48"/>
        <v/>
      </c>
      <c r="P543" s="208" t="str">
        <f t="shared" si="45"/>
        <v/>
      </c>
      <c r="Q543" s="208" t="str">
        <f t="shared" si="46"/>
        <v/>
      </c>
      <c r="R543" s="208" t="str">
        <f t="shared" si="44"/>
        <v/>
      </c>
      <c r="S543" s="170"/>
      <c r="T543" s="170"/>
    </row>
    <row r="544" spans="2:20" ht="32.1" customHeight="1" x14ac:dyDescent="0.2">
      <c r="B544" s="220" t="str">
        <f>IF('État de l''équipement'!B531="","",'État de l''équipement'!B531)</f>
        <v/>
      </c>
      <c r="C544" s="199" t="str">
        <f>IF('État de l''équipement'!C531="","",'État de l''équipement'!C531)</f>
        <v/>
      </c>
      <c r="D544" s="200"/>
      <c r="E544" s="200"/>
      <c r="F544" s="200"/>
      <c r="G544" s="200"/>
      <c r="H544" s="200"/>
      <c r="I544" s="200"/>
      <c r="J544" s="200"/>
      <c r="K544" s="200"/>
      <c r="L544" s="200"/>
      <c r="M544" s="200"/>
      <c r="N544" s="204" t="str">
        <f t="shared" si="47"/>
        <v/>
      </c>
      <c r="O544" s="207" t="str">
        <f t="shared" si="48"/>
        <v/>
      </c>
      <c r="P544" s="208" t="str">
        <f t="shared" si="45"/>
        <v/>
      </c>
      <c r="Q544" s="208" t="str">
        <f t="shared" si="46"/>
        <v/>
      </c>
      <c r="R544" s="208" t="str">
        <f t="shared" si="44"/>
        <v/>
      </c>
      <c r="S544" s="170"/>
      <c r="T544" s="170"/>
    </row>
    <row r="545" spans="2:20" ht="32.1" customHeight="1" x14ac:dyDescent="0.2">
      <c r="B545" s="220" t="str">
        <f>IF('État de l''équipement'!B532="","",'État de l''équipement'!B532)</f>
        <v/>
      </c>
      <c r="C545" s="199" t="str">
        <f>IF('État de l''équipement'!C532="","",'État de l''équipement'!C532)</f>
        <v/>
      </c>
      <c r="D545" s="200"/>
      <c r="E545" s="200"/>
      <c r="F545" s="200"/>
      <c r="G545" s="200"/>
      <c r="H545" s="200"/>
      <c r="I545" s="200"/>
      <c r="J545" s="200"/>
      <c r="K545" s="200"/>
      <c r="L545" s="200"/>
      <c r="M545" s="200"/>
      <c r="N545" s="204" t="str">
        <f t="shared" si="47"/>
        <v/>
      </c>
      <c r="O545" s="207" t="str">
        <f t="shared" si="48"/>
        <v/>
      </c>
      <c r="P545" s="208" t="str">
        <f t="shared" si="45"/>
        <v/>
      </c>
      <c r="Q545" s="208" t="str">
        <f t="shared" si="46"/>
        <v/>
      </c>
      <c r="R545" s="208" t="str">
        <f t="shared" si="44"/>
        <v/>
      </c>
      <c r="S545" s="170"/>
      <c r="T545" s="170"/>
    </row>
    <row r="546" spans="2:20" ht="32.1" customHeight="1" x14ac:dyDescent="0.2">
      <c r="B546" s="220" t="str">
        <f>IF('État de l''équipement'!B533="","",'État de l''équipement'!B533)</f>
        <v/>
      </c>
      <c r="C546" s="199" t="str">
        <f>IF('État de l''équipement'!C533="","",'État de l''équipement'!C533)</f>
        <v/>
      </c>
      <c r="D546" s="200"/>
      <c r="E546" s="200"/>
      <c r="F546" s="200"/>
      <c r="G546" s="200"/>
      <c r="H546" s="200"/>
      <c r="I546" s="200"/>
      <c r="J546" s="200"/>
      <c r="K546" s="200"/>
      <c r="L546" s="200"/>
      <c r="M546" s="200"/>
      <c r="N546" s="204" t="str">
        <f t="shared" si="47"/>
        <v/>
      </c>
      <c r="O546" s="207" t="str">
        <f t="shared" si="48"/>
        <v/>
      </c>
      <c r="P546" s="208" t="str">
        <f t="shared" si="45"/>
        <v/>
      </c>
      <c r="Q546" s="208" t="str">
        <f t="shared" si="46"/>
        <v/>
      </c>
      <c r="R546" s="208" t="str">
        <f t="shared" si="44"/>
        <v/>
      </c>
      <c r="S546" s="170"/>
      <c r="T546" s="170"/>
    </row>
    <row r="547" spans="2:20" ht="32.1" customHeight="1" x14ac:dyDescent="0.2">
      <c r="B547" s="220" t="str">
        <f>IF('État de l''équipement'!B534="","",'État de l''équipement'!B534)</f>
        <v/>
      </c>
      <c r="C547" s="199" t="str">
        <f>IF('État de l''équipement'!C534="","",'État de l''équipement'!C534)</f>
        <v/>
      </c>
      <c r="D547" s="200"/>
      <c r="E547" s="200"/>
      <c r="F547" s="200"/>
      <c r="G547" s="200"/>
      <c r="H547" s="200"/>
      <c r="I547" s="200"/>
      <c r="J547" s="200"/>
      <c r="K547" s="200"/>
      <c r="L547" s="200"/>
      <c r="M547" s="200"/>
      <c r="N547" s="204" t="str">
        <f t="shared" si="47"/>
        <v/>
      </c>
      <c r="O547" s="207" t="str">
        <f t="shared" si="48"/>
        <v/>
      </c>
      <c r="P547" s="208" t="str">
        <f t="shared" si="45"/>
        <v/>
      </c>
      <c r="Q547" s="208" t="str">
        <f t="shared" si="46"/>
        <v/>
      </c>
      <c r="R547" s="208" t="str">
        <f t="shared" si="44"/>
        <v/>
      </c>
      <c r="S547" s="170"/>
      <c r="T547" s="170"/>
    </row>
    <row r="548" spans="2:20" ht="32.1" customHeight="1" thickBot="1" x14ac:dyDescent="0.25">
      <c r="B548" s="221" t="str">
        <f>IF('État de l''équipement'!B535="","",'État de l''équipement'!B535)</f>
        <v/>
      </c>
      <c r="C548" s="214" t="str">
        <f>IF('État de l''équipement'!C535="","",'État de l''équipement'!C535)</f>
        <v/>
      </c>
      <c r="D548" s="215"/>
      <c r="E548" s="215"/>
      <c r="F548" s="215"/>
      <c r="G548" s="215"/>
      <c r="H548" s="215"/>
      <c r="I548" s="215"/>
      <c r="J548" s="215"/>
      <c r="K548" s="215"/>
      <c r="L548" s="215"/>
      <c r="M548" s="215"/>
      <c r="N548" s="216" t="str">
        <f t="shared" si="47"/>
        <v/>
      </c>
      <c r="O548" s="217" t="str">
        <f t="shared" si="48"/>
        <v/>
      </c>
      <c r="P548" s="218" t="str">
        <f t="shared" si="45"/>
        <v/>
      </c>
      <c r="Q548" s="218" t="str">
        <f t="shared" si="46"/>
        <v/>
      </c>
      <c r="R548" s="218" t="str">
        <f t="shared" si="44"/>
        <v/>
      </c>
      <c r="S548" s="211"/>
      <c r="T548" s="211"/>
    </row>
  </sheetData>
  <sheetProtection selectLockedCells="1"/>
  <customSheetViews>
    <customSheetView guid="{2C6D84F3-4E4D-4EC1-83BA-EBD5E2349E23}" showRuler="0" topLeftCell="A4">
      <selection activeCell="B14" sqref="B14"/>
      <pageMargins left="0.78740157499999996" right="0.78740157499999996" top="0.984251969" bottom="0.984251969" header="0.4921259845" footer="0.4921259845"/>
      <pageSetup orientation="landscape" r:id="rId1"/>
      <headerFooter alignWithMargins="0"/>
    </customSheetView>
  </customSheetViews>
  <mergeCells count="10">
    <mergeCell ref="L28:M28"/>
    <mergeCell ref="B1:G1"/>
    <mergeCell ref="N28:T28"/>
    <mergeCell ref="D28:E28"/>
    <mergeCell ref="B18:I18"/>
    <mergeCell ref="J18:L18"/>
    <mergeCell ref="F28:G28"/>
    <mergeCell ref="H28:I28"/>
    <mergeCell ref="J28:K28"/>
    <mergeCell ref="C11:J11"/>
  </mergeCells>
  <phoneticPr fontId="16" type="noConversion"/>
  <dataValidations disablePrompts="1" count="1">
    <dataValidation type="list" allowBlank="1" showInputMessage="1" showErrorMessage="1" sqref="B20">
      <formula1>$AJ$10:$AJ$11</formula1>
    </dataValidation>
  </dataValidations>
  <pageMargins left="0.23622047244094491" right="0.23622047244094491" top="0.35433070866141736" bottom="0.35433070866141736" header="0.19685039370078741" footer="0.19685039370078741"/>
  <pageSetup paperSize="5" scale="45" fitToHeight="0" orientation="landscape" r:id="rId2"/>
  <headerFooter alignWithMargins="0">
    <oddHeader>&amp;R&amp;P de &amp;N</oddHeader>
    <oddFooter>&amp;LOutil de compilation de données développé par le CECR pour le réseau, gabarit disponible sur www.chus.qc.ca/cecr&amp;C&amp;A&amp;RContrôles de qualité en TDM, relevant du TIM</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48"/>
  <sheetViews>
    <sheetView showGridLines="0" zoomScale="55" zoomScaleNormal="55" zoomScalePageLayoutView="57" workbookViewId="0">
      <selection activeCell="C15" sqref="C15"/>
    </sheetView>
  </sheetViews>
  <sheetFormatPr baseColWidth="10" defaultColWidth="9.140625" defaultRowHeight="15.75" customHeight="1" x14ac:dyDescent="0.2"/>
  <cols>
    <col min="1" max="1" width="2.85546875" style="6" customWidth="1"/>
    <col min="2" max="2" width="22.7109375" style="6" customWidth="1"/>
    <col min="3" max="3" width="20.7109375" style="6" customWidth="1"/>
    <col min="4" max="5" width="65.7109375" style="6" customWidth="1"/>
    <col min="6" max="6" width="22.7109375" style="6" customWidth="1"/>
    <col min="7" max="8" width="65.7109375" style="6" customWidth="1"/>
    <col min="9" max="9" width="22.7109375" style="6" customWidth="1"/>
    <col min="10" max="10" width="65.7109375" style="6" customWidth="1"/>
    <col min="11" max="11" width="6" style="6" customWidth="1"/>
    <col min="12" max="12" width="9.42578125" style="6" customWidth="1"/>
    <col min="13" max="13" width="7.85546875" style="6" customWidth="1"/>
    <col min="14" max="14" width="9.5703125" style="6" customWidth="1"/>
    <col min="15" max="15" width="7.42578125" style="6" customWidth="1"/>
    <col min="16" max="16" width="8.7109375" style="6" customWidth="1"/>
    <col min="17" max="17" width="9.7109375" style="6" customWidth="1"/>
    <col min="18" max="18" width="6.7109375" style="6" customWidth="1"/>
    <col min="19" max="19" width="9.5703125" style="6" customWidth="1"/>
    <col min="20" max="20" width="8.140625" style="6" customWidth="1"/>
    <col min="21" max="21" width="32.5703125" style="6" customWidth="1"/>
    <col min="22" max="22" width="65.140625" style="165" hidden="1" customWidth="1"/>
    <col min="23" max="23" width="103.28515625" style="6" customWidth="1"/>
    <col min="24" max="24" width="7.7109375" style="6" customWidth="1"/>
    <col min="25" max="25" width="8.140625" style="6" customWidth="1"/>
    <col min="26" max="26" width="28.28515625" style="6" customWidth="1"/>
    <col min="27" max="27" width="16.140625" style="6" customWidth="1"/>
    <col min="28" max="28" width="27.7109375" style="6" customWidth="1"/>
    <col min="29" max="29" width="9.140625" style="6" customWidth="1"/>
    <col min="30" max="30" width="14.42578125" style="6" customWidth="1"/>
    <col min="31" max="16384" width="9.140625" style="6"/>
  </cols>
  <sheetData>
    <row r="1" spans="2:22" ht="21" customHeight="1" thickBot="1" x14ac:dyDescent="0.25">
      <c r="B1" s="388" t="s">
        <v>145</v>
      </c>
      <c r="C1" s="389"/>
      <c r="D1" s="390"/>
    </row>
    <row r="2" spans="2:22" ht="17.25" customHeight="1" x14ac:dyDescent="0.2">
      <c r="B2" s="26"/>
      <c r="C2" s="26"/>
      <c r="D2" s="26"/>
      <c r="E2" s="26"/>
      <c r="F2" s="26"/>
      <c r="G2" s="26"/>
      <c r="H2" s="26"/>
      <c r="V2" s="166" t="s">
        <v>52</v>
      </c>
    </row>
    <row r="3" spans="2:22" ht="17.25" customHeight="1" x14ac:dyDescent="0.2">
      <c r="B3" s="119" t="s">
        <v>144</v>
      </c>
      <c r="C3" s="76"/>
      <c r="D3" s="63"/>
      <c r="E3" s="293"/>
      <c r="F3" s="26"/>
      <c r="G3" s="26"/>
      <c r="H3" s="26"/>
      <c r="V3" s="167" t="s">
        <v>71</v>
      </c>
    </row>
    <row r="4" spans="2:22" ht="17.25" customHeight="1" x14ac:dyDescent="0.2">
      <c r="B4" s="26"/>
      <c r="C4" s="26"/>
      <c r="D4" s="26"/>
      <c r="E4" s="26"/>
      <c r="F4" s="26"/>
      <c r="G4" s="26"/>
      <c r="H4" s="26"/>
      <c r="V4" s="167" t="s">
        <v>150</v>
      </c>
    </row>
    <row r="5" spans="2:22" ht="17.25" customHeight="1" x14ac:dyDescent="0.2">
      <c r="B5" s="119" t="s">
        <v>125</v>
      </c>
      <c r="C5" s="76"/>
      <c r="V5" s="167" t="s">
        <v>72</v>
      </c>
    </row>
    <row r="6" spans="2:22" ht="18.75" customHeight="1" x14ac:dyDescent="0.3">
      <c r="B6" s="15"/>
      <c r="C6" s="27"/>
      <c r="D6" s="27"/>
      <c r="V6" s="167" t="s">
        <v>73</v>
      </c>
    </row>
    <row r="7" spans="2:22" ht="23.25" customHeight="1" x14ac:dyDescent="0.2">
      <c r="B7" s="119" t="s">
        <v>37</v>
      </c>
      <c r="C7" s="63"/>
      <c r="D7" s="63"/>
      <c r="E7" s="26"/>
      <c r="F7" s="26"/>
      <c r="G7" s="26"/>
      <c r="H7" s="26"/>
      <c r="I7" s="26"/>
      <c r="J7" s="26"/>
      <c r="K7" s="26"/>
      <c r="L7" s="26"/>
    </row>
    <row r="8" spans="2:22" ht="18.75" customHeight="1" x14ac:dyDescent="0.2">
      <c r="B8" s="63"/>
      <c r="C8" s="118" t="s">
        <v>146</v>
      </c>
      <c r="D8" s="78"/>
      <c r="E8" s="26"/>
      <c r="F8" s="26"/>
      <c r="G8" s="26"/>
      <c r="H8" s="26"/>
      <c r="I8" s="26"/>
      <c r="J8" s="26"/>
      <c r="K8" s="26"/>
      <c r="L8" s="26"/>
      <c r="M8" s="26"/>
    </row>
    <row r="9" spans="2:22" ht="23.25" customHeight="1" x14ac:dyDescent="0.2">
      <c r="B9" s="63"/>
      <c r="C9" s="118" t="s">
        <v>147</v>
      </c>
      <c r="D9" s="78"/>
      <c r="E9" s="26"/>
      <c r="F9" s="26"/>
      <c r="G9" s="26"/>
      <c r="H9" s="26"/>
      <c r="I9" s="26"/>
      <c r="J9" s="26"/>
      <c r="K9" s="26"/>
      <c r="L9" s="26"/>
      <c r="M9" s="26"/>
    </row>
    <row r="10" spans="2:22" ht="23.25" customHeight="1" x14ac:dyDescent="0.2">
      <c r="B10" s="63"/>
      <c r="C10" s="118" t="s">
        <v>148</v>
      </c>
      <c r="D10" s="78"/>
      <c r="E10" s="26"/>
      <c r="F10" s="26"/>
      <c r="G10" s="26"/>
      <c r="H10" s="26"/>
      <c r="I10" s="26"/>
      <c r="J10" s="26"/>
      <c r="K10" s="26"/>
      <c r="L10" s="26"/>
      <c r="M10" s="26"/>
    </row>
    <row r="11" spans="2:22" ht="9.75" customHeight="1" x14ac:dyDescent="0.2">
      <c r="B11" s="26"/>
      <c r="C11" s="26"/>
      <c r="D11" s="26"/>
      <c r="E11" s="26"/>
      <c r="F11" s="26"/>
      <c r="G11" s="26"/>
      <c r="H11" s="26"/>
      <c r="I11" s="26"/>
      <c r="J11" s="26"/>
      <c r="K11" s="26"/>
    </row>
    <row r="12" spans="2:22" ht="15.75" customHeight="1" x14ac:dyDescent="0.25">
      <c r="B12" s="91" t="s">
        <v>70</v>
      </c>
      <c r="C12" s="96"/>
      <c r="D12" s="96"/>
      <c r="E12" s="97"/>
      <c r="F12" s="96"/>
      <c r="G12" s="96"/>
    </row>
    <row r="13" spans="2:22" ht="15.75" customHeight="1" thickBot="1" x14ac:dyDescent="0.3">
      <c r="B13" s="37"/>
      <c r="C13" s="38"/>
      <c r="D13" s="38"/>
      <c r="E13" s="28"/>
      <c r="F13" s="27"/>
      <c r="G13" s="27"/>
    </row>
    <row r="14" spans="2:22" ht="33" customHeight="1" thickBot="1" x14ac:dyDescent="0.35">
      <c r="C14" s="41"/>
      <c r="D14" s="399" t="s">
        <v>41</v>
      </c>
      <c r="E14" s="400"/>
      <c r="F14" s="401"/>
      <c r="G14" s="399" t="s">
        <v>17</v>
      </c>
      <c r="H14" s="400"/>
      <c r="I14" s="401"/>
      <c r="J14" s="72" t="s">
        <v>85</v>
      </c>
    </row>
    <row r="15" spans="2:22" ht="35.25" customHeight="1" thickBot="1" x14ac:dyDescent="0.25">
      <c r="B15" s="72" t="s">
        <v>105</v>
      </c>
      <c r="C15" s="39" t="s">
        <v>5</v>
      </c>
      <c r="D15" s="39" t="s">
        <v>133</v>
      </c>
      <c r="E15" s="39" t="s">
        <v>149</v>
      </c>
      <c r="F15" s="40" t="s">
        <v>2</v>
      </c>
      <c r="G15" s="39" t="s">
        <v>133</v>
      </c>
      <c r="H15" s="39" t="s">
        <v>132</v>
      </c>
      <c r="I15" s="40" t="s">
        <v>2</v>
      </c>
      <c r="J15" s="40"/>
    </row>
    <row r="16" spans="2:22" ht="32.1" customHeight="1" thickBot="1" x14ac:dyDescent="0.25">
      <c r="B16" s="209" t="str">
        <f>IF('État de l''équipement'!B17="","",'État de l''équipement'!B17)</f>
        <v/>
      </c>
      <c r="C16" s="222" t="str">
        <f>IF('État de l''équipement'!C17="","",'État de l''équipement'!C17)</f>
        <v/>
      </c>
      <c r="D16" s="168"/>
      <c r="E16" s="225"/>
      <c r="F16" s="205" t="str">
        <f>IF(D16="","", IF(D16="Aucune anomalie observée","Conforme","Non conforme"))</f>
        <v/>
      </c>
      <c r="G16" s="189"/>
      <c r="H16" s="168"/>
      <c r="I16" s="203" t="str">
        <f>IF(G16="","", IF(G16="Aucune anomalie observée","Conforme","Non conforme"))</f>
        <v/>
      </c>
      <c r="J16" s="168"/>
    </row>
    <row r="17" spans="2:10" ht="32.1" customHeight="1" x14ac:dyDescent="0.2">
      <c r="B17" s="210" t="str">
        <f>IF('État de l''équipement'!B18="","",'État de l''équipement'!B18)</f>
        <v/>
      </c>
      <c r="C17" s="223" t="str">
        <f>IF('État de l''équipement'!C18="","",'État de l''équipement'!C18)</f>
        <v/>
      </c>
      <c r="D17" s="170"/>
      <c r="E17" s="226"/>
      <c r="F17" s="227" t="str">
        <f>IF(D17="","", IF(D17="Aucune anomalie observée","Conforme","Non conforme"))</f>
        <v/>
      </c>
      <c r="G17" s="190"/>
      <c r="H17" s="170"/>
      <c r="I17" s="228" t="str">
        <f t="shared" ref="I17:I80" si="0">IF(G17="","", IF(G17="Aucune anomalie observée","Conforme","Non conforme"))</f>
        <v/>
      </c>
      <c r="J17" s="170"/>
    </row>
    <row r="18" spans="2:10" ht="32.1" customHeight="1" x14ac:dyDescent="0.2">
      <c r="B18" s="210" t="str">
        <f>IF('État de l''équipement'!B19="","",'État de l''équipement'!B19)</f>
        <v/>
      </c>
      <c r="C18" s="223" t="str">
        <f>IF('État de l''équipement'!C19="","",'État de l''équipement'!C19)</f>
        <v/>
      </c>
      <c r="D18" s="170"/>
      <c r="E18" s="226"/>
      <c r="F18" s="207" t="str">
        <f t="shared" ref="F18:F43" si="1">IF(D18="","", IF(D18="Aucune anomalie observée","Conforme","Non conforme"))</f>
        <v/>
      </c>
      <c r="G18" s="190"/>
      <c r="H18" s="170"/>
      <c r="I18" s="229" t="str">
        <f t="shared" si="0"/>
        <v/>
      </c>
      <c r="J18" s="170"/>
    </row>
    <row r="19" spans="2:10" ht="32.1" customHeight="1" x14ac:dyDescent="0.2">
      <c r="B19" s="210" t="str">
        <f>IF('État de l''équipement'!B20="","",'État de l''équipement'!B20)</f>
        <v/>
      </c>
      <c r="C19" s="223" t="str">
        <f>IF('État de l''équipement'!C20="","",'État de l''équipement'!C20)</f>
        <v/>
      </c>
      <c r="D19" s="170"/>
      <c r="E19" s="226"/>
      <c r="F19" s="207" t="str">
        <f t="shared" si="1"/>
        <v/>
      </c>
      <c r="G19" s="190"/>
      <c r="H19" s="170"/>
      <c r="I19" s="229" t="str">
        <f t="shared" si="0"/>
        <v/>
      </c>
      <c r="J19" s="170"/>
    </row>
    <row r="20" spans="2:10" ht="32.1" customHeight="1" x14ac:dyDescent="0.2">
      <c r="B20" s="210" t="str">
        <f>IF('État de l''équipement'!B21="","",'État de l''équipement'!B21)</f>
        <v/>
      </c>
      <c r="C20" s="223" t="str">
        <f>IF('État de l''équipement'!C21="","",'État de l''équipement'!C21)</f>
        <v/>
      </c>
      <c r="D20" s="170"/>
      <c r="E20" s="226"/>
      <c r="F20" s="207" t="str">
        <f t="shared" si="1"/>
        <v/>
      </c>
      <c r="G20" s="190"/>
      <c r="H20" s="170"/>
      <c r="I20" s="229" t="str">
        <f t="shared" si="0"/>
        <v/>
      </c>
      <c r="J20" s="170"/>
    </row>
    <row r="21" spans="2:10" ht="32.1" customHeight="1" x14ac:dyDescent="0.2">
      <c r="B21" s="210" t="str">
        <f>IF('État de l''équipement'!B22="","",'État de l''équipement'!B22)</f>
        <v/>
      </c>
      <c r="C21" s="223" t="str">
        <f>IF('État de l''équipement'!C22="","",'État de l''équipement'!C22)</f>
        <v/>
      </c>
      <c r="D21" s="170"/>
      <c r="E21" s="226"/>
      <c r="F21" s="207" t="str">
        <f t="shared" si="1"/>
        <v/>
      </c>
      <c r="G21" s="190"/>
      <c r="H21" s="170"/>
      <c r="I21" s="229" t="str">
        <f t="shared" si="0"/>
        <v/>
      </c>
      <c r="J21" s="170"/>
    </row>
    <row r="22" spans="2:10" ht="32.1" customHeight="1" x14ac:dyDescent="0.2">
      <c r="B22" s="210" t="str">
        <f>IF('État de l''équipement'!B23="","",'État de l''équipement'!B23)</f>
        <v/>
      </c>
      <c r="C22" s="223" t="str">
        <f>IF('État de l''équipement'!C23="","",'État de l''équipement'!C23)</f>
        <v/>
      </c>
      <c r="D22" s="170"/>
      <c r="E22" s="226"/>
      <c r="F22" s="207" t="str">
        <f t="shared" si="1"/>
        <v/>
      </c>
      <c r="G22" s="190"/>
      <c r="H22" s="170"/>
      <c r="I22" s="229" t="str">
        <f t="shared" si="0"/>
        <v/>
      </c>
      <c r="J22" s="170"/>
    </row>
    <row r="23" spans="2:10" ht="32.1" customHeight="1" x14ac:dyDescent="0.2">
      <c r="B23" s="210" t="str">
        <f>IF('État de l''équipement'!B24="","",'État de l''équipement'!B24)</f>
        <v/>
      </c>
      <c r="C23" s="223" t="str">
        <f>IF('État de l''équipement'!C24="","",'État de l''équipement'!C24)</f>
        <v/>
      </c>
      <c r="D23" s="170"/>
      <c r="E23" s="226"/>
      <c r="F23" s="207" t="str">
        <f t="shared" si="1"/>
        <v/>
      </c>
      <c r="G23" s="190"/>
      <c r="H23" s="170"/>
      <c r="I23" s="229" t="str">
        <f t="shared" si="0"/>
        <v/>
      </c>
      <c r="J23" s="170"/>
    </row>
    <row r="24" spans="2:10" ht="32.1" customHeight="1" x14ac:dyDescent="0.2">
      <c r="B24" s="210" t="str">
        <f>IF('État de l''équipement'!B25="","",'État de l''équipement'!B25)</f>
        <v/>
      </c>
      <c r="C24" s="223" t="str">
        <f>IF('État de l''équipement'!C25="","",'État de l''équipement'!C25)</f>
        <v/>
      </c>
      <c r="D24" s="170"/>
      <c r="E24" s="226"/>
      <c r="F24" s="207" t="str">
        <f t="shared" si="1"/>
        <v/>
      </c>
      <c r="G24" s="190"/>
      <c r="H24" s="170"/>
      <c r="I24" s="229" t="str">
        <f t="shared" si="0"/>
        <v/>
      </c>
      <c r="J24" s="170"/>
    </row>
    <row r="25" spans="2:10" ht="32.1" customHeight="1" x14ac:dyDescent="0.2">
      <c r="B25" s="210" t="str">
        <f>IF('État de l''équipement'!B26="","",'État de l''équipement'!B26)</f>
        <v/>
      </c>
      <c r="C25" s="223" t="str">
        <f>IF('État de l''équipement'!C26="","",'État de l''équipement'!C26)</f>
        <v/>
      </c>
      <c r="D25" s="170"/>
      <c r="E25" s="226"/>
      <c r="F25" s="207" t="str">
        <f t="shared" si="1"/>
        <v/>
      </c>
      <c r="G25" s="190"/>
      <c r="H25" s="170"/>
      <c r="I25" s="229" t="str">
        <f t="shared" si="0"/>
        <v/>
      </c>
      <c r="J25" s="170"/>
    </row>
    <row r="26" spans="2:10" ht="32.1" customHeight="1" x14ac:dyDescent="0.2">
      <c r="B26" s="210" t="str">
        <f>IF('État de l''équipement'!B27="","",'État de l''équipement'!B27)</f>
        <v/>
      </c>
      <c r="C26" s="223" t="str">
        <f>IF('État de l''équipement'!C27="","",'État de l''équipement'!C27)</f>
        <v/>
      </c>
      <c r="D26" s="170"/>
      <c r="E26" s="226"/>
      <c r="F26" s="207" t="str">
        <f t="shared" si="1"/>
        <v/>
      </c>
      <c r="G26" s="190"/>
      <c r="H26" s="170"/>
      <c r="I26" s="229" t="str">
        <f t="shared" si="0"/>
        <v/>
      </c>
      <c r="J26" s="170"/>
    </row>
    <row r="27" spans="2:10" ht="32.1" customHeight="1" x14ac:dyDescent="0.2">
      <c r="B27" s="210" t="str">
        <f>IF('État de l''équipement'!B28="","",'État de l''équipement'!B28)</f>
        <v/>
      </c>
      <c r="C27" s="223" t="str">
        <f>IF('État de l''équipement'!C28="","",'État de l''équipement'!C28)</f>
        <v/>
      </c>
      <c r="D27" s="170"/>
      <c r="E27" s="226"/>
      <c r="F27" s="207" t="str">
        <f t="shared" si="1"/>
        <v/>
      </c>
      <c r="G27" s="190"/>
      <c r="H27" s="170"/>
      <c r="I27" s="229" t="str">
        <f t="shared" si="0"/>
        <v/>
      </c>
      <c r="J27" s="170"/>
    </row>
    <row r="28" spans="2:10" ht="32.1" customHeight="1" x14ac:dyDescent="0.2">
      <c r="B28" s="210" t="str">
        <f>IF('État de l''équipement'!B29="","",'État de l''équipement'!B29)</f>
        <v/>
      </c>
      <c r="C28" s="223" t="str">
        <f>IF('État de l''équipement'!C29="","",'État de l''équipement'!C29)</f>
        <v/>
      </c>
      <c r="D28" s="170"/>
      <c r="E28" s="226"/>
      <c r="F28" s="207" t="str">
        <f t="shared" si="1"/>
        <v/>
      </c>
      <c r="G28" s="190"/>
      <c r="H28" s="170"/>
      <c r="I28" s="229" t="str">
        <f t="shared" si="0"/>
        <v/>
      </c>
      <c r="J28" s="170"/>
    </row>
    <row r="29" spans="2:10" ht="32.1" customHeight="1" x14ac:dyDescent="0.2">
      <c r="B29" s="210" t="str">
        <f>IF('État de l''équipement'!B30="","",'État de l''équipement'!B30)</f>
        <v/>
      </c>
      <c r="C29" s="223" t="str">
        <f>IF('État de l''équipement'!C30="","",'État de l''équipement'!C30)</f>
        <v/>
      </c>
      <c r="D29" s="170"/>
      <c r="E29" s="226"/>
      <c r="F29" s="207" t="str">
        <f t="shared" si="1"/>
        <v/>
      </c>
      <c r="G29" s="190"/>
      <c r="H29" s="170"/>
      <c r="I29" s="229" t="str">
        <f t="shared" si="0"/>
        <v/>
      </c>
      <c r="J29" s="170"/>
    </row>
    <row r="30" spans="2:10" ht="32.1" customHeight="1" x14ac:dyDescent="0.2">
      <c r="B30" s="210" t="str">
        <f>IF('État de l''équipement'!B31="","",'État de l''équipement'!B31)</f>
        <v/>
      </c>
      <c r="C30" s="223" t="str">
        <f>IF('État de l''équipement'!C31="","",'État de l''équipement'!C31)</f>
        <v/>
      </c>
      <c r="D30" s="170"/>
      <c r="E30" s="226"/>
      <c r="F30" s="207" t="str">
        <f t="shared" si="1"/>
        <v/>
      </c>
      <c r="G30" s="190"/>
      <c r="H30" s="170"/>
      <c r="I30" s="229" t="str">
        <f t="shared" si="0"/>
        <v/>
      </c>
      <c r="J30" s="170"/>
    </row>
    <row r="31" spans="2:10" ht="32.1" customHeight="1" x14ac:dyDescent="0.2">
      <c r="B31" s="210" t="str">
        <f>IF('État de l''équipement'!B32="","",'État de l''équipement'!B32)</f>
        <v/>
      </c>
      <c r="C31" s="223" t="str">
        <f>IF('État de l''équipement'!C32="","",'État de l''équipement'!C32)</f>
        <v/>
      </c>
      <c r="D31" s="170"/>
      <c r="E31" s="226"/>
      <c r="F31" s="207" t="str">
        <f t="shared" si="1"/>
        <v/>
      </c>
      <c r="G31" s="190"/>
      <c r="H31" s="170"/>
      <c r="I31" s="229" t="str">
        <f t="shared" si="0"/>
        <v/>
      </c>
      <c r="J31" s="170"/>
    </row>
    <row r="32" spans="2:10" ht="32.1" customHeight="1" x14ac:dyDescent="0.2">
      <c r="B32" s="210" t="str">
        <f>IF('État de l''équipement'!B33="","",'État de l''équipement'!B33)</f>
        <v/>
      </c>
      <c r="C32" s="223" t="str">
        <f>IF('État de l''équipement'!C33="","",'État de l''équipement'!C33)</f>
        <v/>
      </c>
      <c r="D32" s="170"/>
      <c r="E32" s="226"/>
      <c r="F32" s="207" t="str">
        <f t="shared" si="1"/>
        <v/>
      </c>
      <c r="G32" s="190"/>
      <c r="H32" s="170"/>
      <c r="I32" s="229" t="str">
        <f t="shared" si="0"/>
        <v/>
      </c>
      <c r="J32" s="170"/>
    </row>
    <row r="33" spans="2:10" ht="32.1" customHeight="1" x14ac:dyDescent="0.2">
      <c r="B33" s="210" t="str">
        <f>IF('État de l''équipement'!B34="","",'État de l''équipement'!B34)</f>
        <v/>
      </c>
      <c r="C33" s="223" t="str">
        <f>IF('État de l''équipement'!C34="","",'État de l''équipement'!C34)</f>
        <v/>
      </c>
      <c r="D33" s="170"/>
      <c r="E33" s="226"/>
      <c r="F33" s="207" t="str">
        <f t="shared" si="1"/>
        <v/>
      </c>
      <c r="G33" s="190"/>
      <c r="H33" s="170"/>
      <c r="I33" s="229" t="str">
        <f t="shared" si="0"/>
        <v/>
      </c>
      <c r="J33" s="170"/>
    </row>
    <row r="34" spans="2:10" ht="32.1" customHeight="1" x14ac:dyDescent="0.2">
      <c r="B34" s="210" t="str">
        <f>IF('État de l''équipement'!B35="","",'État de l''équipement'!B35)</f>
        <v/>
      </c>
      <c r="C34" s="223" t="str">
        <f>IF('État de l''équipement'!C35="","",'État de l''équipement'!C35)</f>
        <v/>
      </c>
      <c r="D34" s="170"/>
      <c r="E34" s="226"/>
      <c r="F34" s="207" t="str">
        <f t="shared" si="1"/>
        <v/>
      </c>
      <c r="G34" s="190"/>
      <c r="H34" s="170"/>
      <c r="I34" s="229" t="str">
        <f t="shared" si="0"/>
        <v/>
      </c>
      <c r="J34" s="170"/>
    </row>
    <row r="35" spans="2:10" ht="32.1" customHeight="1" x14ac:dyDescent="0.2">
      <c r="B35" s="210" t="str">
        <f>IF('État de l''équipement'!B36="","",'État de l''équipement'!B36)</f>
        <v/>
      </c>
      <c r="C35" s="223" t="str">
        <f>IF('État de l''équipement'!C36="","",'État de l''équipement'!C36)</f>
        <v/>
      </c>
      <c r="D35" s="170"/>
      <c r="E35" s="226"/>
      <c r="F35" s="207" t="str">
        <f t="shared" si="1"/>
        <v/>
      </c>
      <c r="G35" s="190"/>
      <c r="H35" s="170"/>
      <c r="I35" s="229" t="str">
        <f t="shared" si="0"/>
        <v/>
      </c>
      <c r="J35" s="170"/>
    </row>
    <row r="36" spans="2:10" ht="32.1" customHeight="1" x14ac:dyDescent="0.2">
      <c r="B36" s="210" t="str">
        <f>IF('État de l''équipement'!B37="","",'État de l''équipement'!B37)</f>
        <v/>
      </c>
      <c r="C36" s="223" t="str">
        <f>IF('État de l''équipement'!C37="","",'État de l''équipement'!C37)</f>
        <v/>
      </c>
      <c r="D36" s="170"/>
      <c r="E36" s="226"/>
      <c r="F36" s="207" t="str">
        <f t="shared" si="1"/>
        <v/>
      </c>
      <c r="G36" s="190"/>
      <c r="H36" s="170"/>
      <c r="I36" s="229" t="str">
        <f t="shared" si="0"/>
        <v/>
      </c>
      <c r="J36" s="170"/>
    </row>
    <row r="37" spans="2:10" ht="32.1" customHeight="1" x14ac:dyDescent="0.2">
      <c r="B37" s="210" t="str">
        <f>IF('État de l''équipement'!B38="","",'État de l''équipement'!B38)</f>
        <v/>
      </c>
      <c r="C37" s="223" t="str">
        <f>IF('État de l''équipement'!C38="","",'État de l''équipement'!C38)</f>
        <v/>
      </c>
      <c r="D37" s="170"/>
      <c r="E37" s="226"/>
      <c r="F37" s="207" t="str">
        <f t="shared" si="1"/>
        <v/>
      </c>
      <c r="G37" s="190"/>
      <c r="H37" s="170"/>
      <c r="I37" s="229" t="str">
        <f t="shared" si="0"/>
        <v/>
      </c>
      <c r="J37" s="170"/>
    </row>
    <row r="38" spans="2:10" ht="32.1" customHeight="1" x14ac:dyDescent="0.2">
      <c r="B38" s="210" t="str">
        <f>IF('État de l''équipement'!B39="","",'État de l''équipement'!B39)</f>
        <v/>
      </c>
      <c r="C38" s="223" t="str">
        <f>IF('État de l''équipement'!C39="","",'État de l''équipement'!C39)</f>
        <v/>
      </c>
      <c r="D38" s="170"/>
      <c r="E38" s="226"/>
      <c r="F38" s="207" t="str">
        <f t="shared" si="1"/>
        <v/>
      </c>
      <c r="G38" s="190"/>
      <c r="H38" s="170"/>
      <c r="I38" s="229" t="str">
        <f t="shared" si="0"/>
        <v/>
      </c>
      <c r="J38" s="170"/>
    </row>
    <row r="39" spans="2:10" ht="32.1" customHeight="1" x14ac:dyDescent="0.2">
      <c r="B39" s="210" t="str">
        <f>IF('État de l''équipement'!B40="","",'État de l''équipement'!B40)</f>
        <v/>
      </c>
      <c r="C39" s="223" t="str">
        <f>IF('État de l''équipement'!C40="","",'État de l''équipement'!C40)</f>
        <v/>
      </c>
      <c r="D39" s="170"/>
      <c r="E39" s="226"/>
      <c r="F39" s="207" t="str">
        <f t="shared" si="1"/>
        <v/>
      </c>
      <c r="G39" s="190"/>
      <c r="H39" s="170"/>
      <c r="I39" s="229" t="str">
        <f t="shared" si="0"/>
        <v/>
      </c>
      <c r="J39" s="170"/>
    </row>
    <row r="40" spans="2:10" ht="32.1" customHeight="1" x14ac:dyDescent="0.2">
      <c r="B40" s="210" t="str">
        <f>IF('État de l''équipement'!B41="","",'État de l''équipement'!B41)</f>
        <v/>
      </c>
      <c r="C40" s="223" t="str">
        <f>IF('État de l''équipement'!C41="","",'État de l''équipement'!C41)</f>
        <v/>
      </c>
      <c r="D40" s="170"/>
      <c r="E40" s="226"/>
      <c r="F40" s="207" t="str">
        <f t="shared" si="1"/>
        <v/>
      </c>
      <c r="G40" s="190"/>
      <c r="H40" s="170"/>
      <c r="I40" s="229" t="str">
        <f t="shared" si="0"/>
        <v/>
      </c>
      <c r="J40" s="170"/>
    </row>
    <row r="41" spans="2:10" ht="32.1" customHeight="1" x14ac:dyDescent="0.2">
      <c r="B41" s="210" t="str">
        <f>IF('État de l''équipement'!B42="","",'État de l''équipement'!B42)</f>
        <v/>
      </c>
      <c r="C41" s="223" t="str">
        <f>IF('État de l''équipement'!C42="","",'État de l''équipement'!C42)</f>
        <v/>
      </c>
      <c r="D41" s="170"/>
      <c r="E41" s="226"/>
      <c r="F41" s="207" t="str">
        <f t="shared" si="1"/>
        <v/>
      </c>
      <c r="G41" s="190"/>
      <c r="H41" s="170"/>
      <c r="I41" s="229" t="str">
        <f t="shared" si="0"/>
        <v/>
      </c>
      <c r="J41" s="170"/>
    </row>
    <row r="42" spans="2:10" ht="32.1" customHeight="1" x14ac:dyDescent="0.2">
      <c r="B42" s="210" t="str">
        <f>IF('État de l''équipement'!B43="","",'État de l''équipement'!B43)</f>
        <v/>
      </c>
      <c r="C42" s="223" t="str">
        <f>IF('État de l''équipement'!C43="","",'État de l''équipement'!C43)</f>
        <v/>
      </c>
      <c r="D42" s="170"/>
      <c r="E42" s="226"/>
      <c r="F42" s="207" t="str">
        <f t="shared" si="1"/>
        <v/>
      </c>
      <c r="G42" s="190"/>
      <c r="H42" s="170"/>
      <c r="I42" s="229" t="str">
        <f t="shared" si="0"/>
        <v/>
      </c>
      <c r="J42" s="170"/>
    </row>
    <row r="43" spans="2:10" ht="32.1" customHeight="1" x14ac:dyDescent="0.2">
      <c r="B43" s="210" t="str">
        <f>IF('État de l''équipement'!B44="","",'État de l''équipement'!B44)</f>
        <v/>
      </c>
      <c r="C43" s="223" t="str">
        <f>IF('État de l''équipement'!C44="","",'État de l''équipement'!C44)</f>
        <v/>
      </c>
      <c r="D43" s="170"/>
      <c r="E43" s="226"/>
      <c r="F43" s="207" t="str">
        <f t="shared" si="1"/>
        <v/>
      </c>
      <c r="G43" s="190"/>
      <c r="H43" s="170"/>
      <c r="I43" s="229" t="str">
        <f t="shared" si="0"/>
        <v/>
      </c>
      <c r="J43" s="170"/>
    </row>
    <row r="44" spans="2:10" ht="32.1" customHeight="1" x14ac:dyDescent="0.2">
      <c r="B44" s="210" t="str">
        <f>IF('État de l''équipement'!B45="","",'État de l''équipement'!B45)</f>
        <v/>
      </c>
      <c r="C44" s="223" t="str">
        <f>IF('État de l''équipement'!C45="","",'État de l''équipement'!C45)</f>
        <v/>
      </c>
      <c r="D44" s="224"/>
      <c r="E44" s="226"/>
      <c r="F44" s="207" t="str">
        <f>IF(D44="","", IF(D44="Aucune anomalie observée","Conforme","Non conforme"))</f>
        <v/>
      </c>
      <c r="G44" s="190"/>
      <c r="H44" s="170"/>
      <c r="I44" s="229" t="str">
        <f t="shared" si="0"/>
        <v/>
      </c>
      <c r="J44" s="170"/>
    </row>
    <row r="45" spans="2:10" ht="32.1" customHeight="1" x14ac:dyDescent="0.2">
      <c r="B45" s="210" t="str">
        <f>IF('État de l''équipement'!B46="","",'État de l''équipement'!B46)</f>
        <v/>
      </c>
      <c r="C45" s="223" t="str">
        <f>IF('État de l''équipement'!C46="","",'État de l''équipement'!C46)</f>
        <v/>
      </c>
      <c r="D45" s="170"/>
      <c r="E45" s="226"/>
      <c r="F45" s="207" t="str">
        <f>IF(D45="","", IF(D45="Aucune anomalie observée","Conforme","Non conforme"))</f>
        <v/>
      </c>
      <c r="G45" s="190"/>
      <c r="H45" s="170"/>
      <c r="I45" s="229" t="str">
        <f t="shared" si="0"/>
        <v/>
      </c>
      <c r="J45" s="170"/>
    </row>
    <row r="46" spans="2:10" ht="32.1" customHeight="1" x14ac:dyDescent="0.2">
      <c r="B46" s="210" t="str">
        <f>IF('État de l''équipement'!B47="","",'État de l''équipement'!B47)</f>
        <v/>
      </c>
      <c r="C46" s="223" t="str">
        <f>IF('État de l''équipement'!C47="","",'État de l''équipement'!C47)</f>
        <v/>
      </c>
      <c r="D46" s="170"/>
      <c r="E46" s="226"/>
      <c r="F46" s="207" t="str">
        <f>IF(D46="","", IF(D46="Aucune anomalie observée","Conforme","Non conforme"))</f>
        <v/>
      </c>
      <c r="G46" s="190"/>
      <c r="H46" s="170"/>
      <c r="I46" s="229" t="str">
        <f t="shared" si="0"/>
        <v/>
      </c>
      <c r="J46" s="170"/>
    </row>
    <row r="47" spans="2:10" ht="32.1" customHeight="1" x14ac:dyDescent="0.2">
      <c r="B47" s="210" t="str">
        <f>IF('État de l''équipement'!B48="","",'État de l''équipement'!B48)</f>
        <v/>
      </c>
      <c r="C47" s="223" t="str">
        <f>IF('État de l''équipement'!C48="","",'État de l''équipement'!C48)</f>
        <v/>
      </c>
      <c r="D47" s="170"/>
      <c r="E47" s="226"/>
      <c r="F47" s="207" t="str">
        <f>IF(D47="","", IF(D47="Aucune anomalie observée","Conforme","Non conforme"))</f>
        <v/>
      </c>
      <c r="G47" s="190"/>
      <c r="H47" s="170"/>
      <c r="I47" s="229" t="str">
        <f t="shared" si="0"/>
        <v/>
      </c>
      <c r="J47" s="170"/>
    </row>
    <row r="48" spans="2:10" ht="32.1" customHeight="1" x14ac:dyDescent="0.2">
      <c r="B48" s="210" t="str">
        <f>IF('État de l''équipement'!B49="","",'État de l''équipement'!B49)</f>
        <v/>
      </c>
      <c r="C48" s="223" t="str">
        <f>IF('État de l''équipement'!C49="","",'État de l''équipement'!C49)</f>
        <v/>
      </c>
      <c r="D48" s="170"/>
      <c r="E48" s="226"/>
      <c r="F48" s="207" t="str">
        <f t="shared" ref="F48:F55" si="2">IF(D48="","", IF(D48="Aucune anomalie observée","Conforme","Non conforme"))</f>
        <v/>
      </c>
      <c r="G48" s="190"/>
      <c r="H48" s="170"/>
      <c r="I48" s="229" t="str">
        <f t="shared" si="0"/>
        <v/>
      </c>
      <c r="J48" s="170"/>
    </row>
    <row r="49" spans="2:10" ht="32.1" customHeight="1" x14ac:dyDescent="0.2">
      <c r="B49" s="210" t="str">
        <f>IF('État de l''équipement'!B50="","",'État de l''équipement'!B50)</f>
        <v/>
      </c>
      <c r="C49" s="223" t="str">
        <f>IF('État de l''équipement'!C50="","",'État de l''équipement'!C50)</f>
        <v/>
      </c>
      <c r="D49" s="170"/>
      <c r="E49" s="226"/>
      <c r="F49" s="207" t="str">
        <f t="shared" si="2"/>
        <v/>
      </c>
      <c r="G49" s="190"/>
      <c r="H49" s="170"/>
      <c r="I49" s="229" t="str">
        <f t="shared" si="0"/>
        <v/>
      </c>
      <c r="J49" s="170"/>
    </row>
    <row r="50" spans="2:10" ht="32.1" customHeight="1" x14ac:dyDescent="0.2">
      <c r="B50" s="210" t="str">
        <f>IF('État de l''équipement'!B51="","",'État de l''équipement'!B51)</f>
        <v/>
      </c>
      <c r="C50" s="223" t="str">
        <f>IF('État de l''équipement'!C51="","",'État de l''équipement'!C51)</f>
        <v/>
      </c>
      <c r="D50" s="170"/>
      <c r="E50" s="226"/>
      <c r="F50" s="207" t="str">
        <f t="shared" si="2"/>
        <v/>
      </c>
      <c r="G50" s="190"/>
      <c r="H50" s="170"/>
      <c r="I50" s="229" t="str">
        <f t="shared" si="0"/>
        <v/>
      </c>
      <c r="J50" s="170"/>
    </row>
    <row r="51" spans="2:10" ht="32.1" customHeight="1" x14ac:dyDescent="0.2">
      <c r="B51" s="210" t="str">
        <f>IF('État de l''équipement'!B52="","",'État de l''équipement'!B52)</f>
        <v/>
      </c>
      <c r="C51" s="223" t="str">
        <f>IF('État de l''équipement'!C52="","",'État de l''équipement'!C52)</f>
        <v/>
      </c>
      <c r="D51" s="170"/>
      <c r="E51" s="226"/>
      <c r="F51" s="207" t="str">
        <f t="shared" si="2"/>
        <v/>
      </c>
      <c r="G51" s="190"/>
      <c r="H51" s="170"/>
      <c r="I51" s="229" t="str">
        <f t="shared" si="0"/>
        <v/>
      </c>
      <c r="J51" s="170"/>
    </row>
    <row r="52" spans="2:10" ht="32.1" customHeight="1" x14ac:dyDescent="0.2">
      <c r="B52" s="210" t="str">
        <f>IF('État de l''équipement'!B53="","",'État de l''équipement'!B53)</f>
        <v/>
      </c>
      <c r="C52" s="223" t="str">
        <f>IF('État de l''équipement'!C53="","",'État de l''équipement'!C53)</f>
        <v/>
      </c>
      <c r="D52" s="170"/>
      <c r="E52" s="226"/>
      <c r="F52" s="207" t="str">
        <f t="shared" si="2"/>
        <v/>
      </c>
      <c r="G52" s="190"/>
      <c r="H52" s="170"/>
      <c r="I52" s="229" t="str">
        <f t="shared" si="0"/>
        <v/>
      </c>
      <c r="J52" s="170"/>
    </row>
    <row r="53" spans="2:10" ht="32.1" customHeight="1" x14ac:dyDescent="0.2">
      <c r="B53" s="210" t="str">
        <f>IF('État de l''équipement'!B54="","",'État de l''équipement'!B54)</f>
        <v/>
      </c>
      <c r="C53" s="223" t="str">
        <f>IF('État de l''équipement'!C54="","",'État de l''équipement'!C54)</f>
        <v/>
      </c>
      <c r="D53" s="170"/>
      <c r="E53" s="226"/>
      <c r="F53" s="207" t="str">
        <f t="shared" si="2"/>
        <v/>
      </c>
      <c r="G53" s="190"/>
      <c r="H53" s="170"/>
      <c r="I53" s="229" t="str">
        <f t="shared" si="0"/>
        <v/>
      </c>
      <c r="J53" s="170"/>
    </row>
    <row r="54" spans="2:10" ht="32.1" customHeight="1" x14ac:dyDescent="0.2">
      <c r="B54" s="210" t="str">
        <f>IF('État de l''équipement'!B55="","",'État de l''équipement'!B55)</f>
        <v/>
      </c>
      <c r="C54" s="223" t="str">
        <f>IF('État de l''équipement'!C55="","",'État de l''équipement'!C55)</f>
        <v/>
      </c>
      <c r="D54" s="170"/>
      <c r="E54" s="226"/>
      <c r="F54" s="207" t="str">
        <f t="shared" si="2"/>
        <v/>
      </c>
      <c r="G54" s="190"/>
      <c r="H54" s="170"/>
      <c r="I54" s="229" t="str">
        <f t="shared" si="0"/>
        <v/>
      </c>
      <c r="J54" s="170"/>
    </row>
    <row r="55" spans="2:10" ht="32.1" customHeight="1" x14ac:dyDescent="0.2">
      <c r="B55" s="210" t="str">
        <f>IF('État de l''équipement'!B56="","",'État de l''équipement'!B56)</f>
        <v/>
      </c>
      <c r="C55" s="223" t="str">
        <f>IF('État de l''équipement'!C56="","",'État de l''équipement'!C56)</f>
        <v/>
      </c>
      <c r="D55" s="170"/>
      <c r="E55" s="226"/>
      <c r="F55" s="207" t="str">
        <f t="shared" si="2"/>
        <v/>
      </c>
      <c r="G55" s="190"/>
      <c r="H55" s="170"/>
      <c r="I55" s="229" t="str">
        <f t="shared" si="0"/>
        <v/>
      </c>
      <c r="J55" s="170"/>
    </row>
    <row r="56" spans="2:10" ht="32.1" customHeight="1" x14ac:dyDescent="0.2">
      <c r="B56" s="210" t="str">
        <f>IF('État de l''équipement'!B57="","",'État de l''équipement'!B57)</f>
        <v/>
      </c>
      <c r="C56" s="223" t="str">
        <f>IF('État de l''équipement'!C57="","",'État de l''équipement'!C57)</f>
        <v/>
      </c>
      <c r="D56" s="170"/>
      <c r="E56" s="226"/>
      <c r="F56" s="207" t="str">
        <f t="shared" ref="F56:F71" si="3">IF(D56="","", IF(D56="Aucune anomalie observée","Conforme","Non conforme"))</f>
        <v/>
      </c>
      <c r="G56" s="190"/>
      <c r="H56" s="170"/>
      <c r="I56" s="229" t="str">
        <f t="shared" si="0"/>
        <v/>
      </c>
      <c r="J56" s="170"/>
    </row>
    <row r="57" spans="2:10" ht="32.1" customHeight="1" x14ac:dyDescent="0.2">
      <c r="B57" s="210" t="str">
        <f>IF('État de l''équipement'!B58="","",'État de l''équipement'!B58)</f>
        <v/>
      </c>
      <c r="C57" s="223" t="str">
        <f>IF('État de l''équipement'!C58="","",'État de l''équipement'!C58)</f>
        <v/>
      </c>
      <c r="D57" s="170"/>
      <c r="E57" s="226"/>
      <c r="F57" s="207" t="str">
        <f t="shared" si="3"/>
        <v/>
      </c>
      <c r="G57" s="190"/>
      <c r="H57" s="170"/>
      <c r="I57" s="229" t="str">
        <f t="shared" si="0"/>
        <v/>
      </c>
      <c r="J57" s="170"/>
    </row>
    <row r="58" spans="2:10" ht="32.1" customHeight="1" x14ac:dyDescent="0.2">
      <c r="B58" s="210" t="str">
        <f>IF('État de l''équipement'!B59="","",'État de l''équipement'!B59)</f>
        <v/>
      </c>
      <c r="C58" s="223" t="str">
        <f>IF('État de l''équipement'!C59="","",'État de l''équipement'!C59)</f>
        <v/>
      </c>
      <c r="D58" s="170"/>
      <c r="E58" s="226"/>
      <c r="F58" s="207" t="str">
        <f t="shared" si="3"/>
        <v/>
      </c>
      <c r="G58" s="190"/>
      <c r="H58" s="170"/>
      <c r="I58" s="229" t="str">
        <f t="shared" si="0"/>
        <v/>
      </c>
      <c r="J58" s="170"/>
    </row>
    <row r="59" spans="2:10" ht="32.1" customHeight="1" x14ac:dyDescent="0.2">
      <c r="B59" s="210" t="str">
        <f>IF('État de l''équipement'!B60="","",'État de l''équipement'!B60)</f>
        <v/>
      </c>
      <c r="C59" s="223" t="str">
        <f>IF('État de l''équipement'!C60="","",'État de l''équipement'!C60)</f>
        <v/>
      </c>
      <c r="D59" s="170"/>
      <c r="E59" s="226"/>
      <c r="F59" s="207" t="str">
        <f t="shared" si="3"/>
        <v/>
      </c>
      <c r="G59" s="190"/>
      <c r="H59" s="170"/>
      <c r="I59" s="229" t="str">
        <f t="shared" si="0"/>
        <v/>
      </c>
      <c r="J59" s="170"/>
    </row>
    <row r="60" spans="2:10" ht="32.1" customHeight="1" x14ac:dyDescent="0.2">
      <c r="B60" s="210" t="str">
        <f>IF('État de l''équipement'!B61="","",'État de l''équipement'!B61)</f>
        <v/>
      </c>
      <c r="C60" s="223" t="str">
        <f>IF('État de l''équipement'!C61="","",'État de l''équipement'!C61)</f>
        <v/>
      </c>
      <c r="D60" s="170"/>
      <c r="E60" s="226"/>
      <c r="F60" s="207" t="str">
        <f t="shared" si="3"/>
        <v/>
      </c>
      <c r="G60" s="190"/>
      <c r="H60" s="170"/>
      <c r="I60" s="229" t="str">
        <f t="shared" si="0"/>
        <v/>
      </c>
      <c r="J60" s="170"/>
    </row>
    <row r="61" spans="2:10" ht="32.1" customHeight="1" x14ac:dyDescent="0.2">
      <c r="B61" s="210" t="str">
        <f>IF('État de l''équipement'!B62="","",'État de l''équipement'!B62)</f>
        <v/>
      </c>
      <c r="C61" s="223" t="str">
        <f>IF('État de l''équipement'!C62="","",'État de l''équipement'!C62)</f>
        <v/>
      </c>
      <c r="D61" s="170"/>
      <c r="E61" s="226"/>
      <c r="F61" s="207" t="str">
        <f t="shared" si="3"/>
        <v/>
      </c>
      <c r="G61" s="190"/>
      <c r="H61" s="170"/>
      <c r="I61" s="229" t="str">
        <f t="shared" si="0"/>
        <v/>
      </c>
      <c r="J61" s="170"/>
    </row>
    <row r="62" spans="2:10" ht="32.1" customHeight="1" x14ac:dyDescent="0.2">
      <c r="B62" s="210" t="str">
        <f>IF('État de l''équipement'!B63="","",'État de l''équipement'!B63)</f>
        <v/>
      </c>
      <c r="C62" s="223" t="str">
        <f>IF('État de l''équipement'!C63="","",'État de l''équipement'!C63)</f>
        <v/>
      </c>
      <c r="D62" s="170"/>
      <c r="E62" s="226"/>
      <c r="F62" s="207" t="str">
        <f t="shared" si="3"/>
        <v/>
      </c>
      <c r="G62" s="190"/>
      <c r="H62" s="170"/>
      <c r="I62" s="229" t="str">
        <f t="shared" si="0"/>
        <v/>
      </c>
      <c r="J62" s="170"/>
    </row>
    <row r="63" spans="2:10" ht="32.1" customHeight="1" x14ac:dyDescent="0.2">
      <c r="B63" s="210" t="str">
        <f>IF('État de l''équipement'!B64="","",'État de l''équipement'!B64)</f>
        <v/>
      </c>
      <c r="C63" s="223" t="str">
        <f>IF('État de l''équipement'!C64="","",'État de l''équipement'!C64)</f>
        <v/>
      </c>
      <c r="D63" s="170"/>
      <c r="E63" s="226"/>
      <c r="F63" s="207" t="str">
        <f t="shared" si="3"/>
        <v/>
      </c>
      <c r="G63" s="190"/>
      <c r="H63" s="170"/>
      <c r="I63" s="229" t="str">
        <f t="shared" si="0"/>
        <v/>
      </c>
      <c r="J63" s="170"/>
    </row>
    <row r="64" spans="2:10" ht="32.1" customHeight="1" x14ac:dyDescent="0.2">
      <c r="B64" s="210" t="str">
        <f>IF('État de l''équipement'!B65="","",'État de l''équipement'!B65)</f>
        <v/>
      </c>
      <c r="C64" s="223" t="str">
        <f>IF('État de l''équipement'!C65="","",'État de l''équipement'!C65)</f>
        <v/>
      </c>
      <c r="D64" s="170"/>
      <c r="E64" s="226"/>
      <c r="F64" s="207" t="str">
        <f t="shared" si="3"/>
        <v/>
      </c>
      <c r="G64" s="190"/>
      <c r="H64" s="170"/>
      <c r="I64" s="229" t="str">
        <f t="shared" si="0"/>
        <v/>
      </c>
      <c r="J64" s="170"/>
    </row>
    <row r="65" spans="2:10" ht="32.1" customHeight="1" x14ac:dyDescent="0.2">
      <c r="B65" s="210" t="str">
        <f>IF('État de l''équipement'!B66="","",'État de l''équipement'!B66)</f>
        <v/>
      </c>
      <c r="C65" s="223" t="str">
        <f>IF('État de l''équipement'!C66="","",'État de l''équipement'!C66)</f>
        <v/>
      </c>
      <c r="D65" s="170"/>
      <c r="E65" s="226"/>
      <c r="F65" s="207" t="str">
        <f t="shared" si="3"/>
        <v/>
      </c>
      <c r="G65" s="190"/>
      <c r="H65" s="170"/>
      <c r="I65" s="229" t="str">
        <f t="shared" si="0"/>
        <v/>
      </c>
      <c r="J65" s="170"/>
    </row>
    <row r="66" spans="2:10" ht="32.1" customHeight="1" x14ac:dyDescent="0.2">
      <c r="B66" s="210" t="str">
        <f>IF('État de l''équipement'!B67="","",'État de l''équipement'!B67)</f>
        <v/>
      </c>
      <c r="C66" s="223" t="str">
        <f>IF('État de l''équipement'!C67="","",'État de l''équipement'!C67)</f>
        <v/>
      </c>
      <c r="D66" s="170"/>
      <c r="E66" s="226"/>
      <c r="F66" s="207" t="str">
        <f t="shared" si="3"/>
        <v/>
      </c>
      <c r="G66" s="190"/>
      <c r="H66" s="170"/>
      <c r="I66" s="229" t="str">
        <f t="shared" si="0"/>
        <v/>
      </c>
      <c r="J66" s="170"/>
    </row>
    <row r="67" spans="2:10" ht="32.1" customHeight="1" x14ac:dyDescent="0.2">
      <c r="B67" s="210" t="str">
        <f>IF('État de l''équipement'!B68="","",'État de l''équipement'!B68)</f>
        <v/>
      </c>
      <c r="C67" s="223" t="str">
        <f>IF('État de l''équipement'!C68="","",'État de l''équipement'!C68)</f>
        <v/>
      </c>
      <c r="D67" s="170"/>
      <c r="E67" s="226"/>
      <c r="F67" s="207" t="str">
        <f t="shared" si="3"/>
        <v/>
      </c>
      <c r="G67" s="190"/>
      <c r="H67" s="170"/>
      <c r="I67" s="229" t="str">
        <f t="shared" si="0"/>
        <v/>
      </c>
      <c r="J67" s="170"/>
    </row>
    <row r="68" spans="2:10" ht="32.1" customHeight="1" x14ac:dyDescent="0.2">
      <c r="B68" s="210" t="str">
        <f>IF('État de l''équipement'!B69="","",'État de l''équipement'!B69)</f>
        <v/>
      </c>
      <c r="C68" s="223" t="str">
        <f>IF('État de l''équipement'!C69="","",'État de l''équipement'!C69)</f>
        <v/>
      </c>
      <c r="D68" s="170"/>
      <c r="E68" s="226"/>
      <c r="F68" s="207" t="str">
        <f t="shared" si="3"/>
        <v/>
      </c>
      <c r="G68" s="190"/>
      <c r="H68" s="170"/>
      <c r="I68" s="229" t="str">
        <f t="shared" si="0"/>
        <v/>
      </c>
      <c r="J68" s="170"/>
    </row>
    <row r="69" spans="2:10" ht="32.1" customHeight="1" x14ac:dyDescent="0.2">
      <c r="B69" s="210" t="str">
        <f>IF('État de l''équipement'!B70="","",'État de l''équipement'!B70)</f>
        <v/>
      </c>
      <c r="C69" s="223" t="str">
        <f>IF('État de l''équipement'!C70="","",'État de l''équipement'!C70)</f>
        <v/>
      </c>
      <c r="D69" s="170"/>
      <c r="E69" s="226"/>
      <c r="F69" s="207" t="str">
        <f t="shared" si="3"/>
        <v/>
      </c>
      <c r="G69" s="190"/>
      <c r="H69" s="170"/>
      <c r="I69" s="229" t="str">
        <f t="shared" si="0"/>
        <v/>
      </c>
      <c r="J69" s="170"/>
    </row>
    <row r="70" spans="2:10" ht="32.1" customHeight="1" x14ac:dyDescent="0.2">
      <c r="B70" s="210" t="str">
        <f>IF('État de l''équipement'!B71="","",'État de l''équipement'!B71)</f>
        <v/>
      </c>
      <c r="C70" s="223" t="str">
        <f>IF('État de l''équipement'!C71="","",'État de l''équipement'!C71)</f>
        <v/>
      </c>
      <c r="D70" s="170"/>
      <c r="E70" s="226"/>
      <c r="F70" s="207" t="str">
        <f t="shared" si="3"/>
        <v/>
      </c>
      <c r="G70" s="190"/>
      <c r="H70" s="170"/>
      <c r="I70" s="229" t="str">
        <f t="shared" si="0"/>
        <v/>
      </c>
      <c r="J70" s="170"/>
    </row>
    <row r="71" spans="2:10" ht="32.1" customHeight="1" x14ac:dyDescent="0.2">
      <c r="B71" s="210" t="str">
        <f>IF('État de l''équipement'!B72="","",'État de l''équipement'!B72)</f>
        <v/>
      </c>
      <c r="C71" s="223" t="str">
        <f>IF('État de l''équipement'!C72="","",'État de l''équipement'!C72)</f>
        <v/>
      </c>
      <c r="D71" s="170"/>
      <c r="E71" s="226"/>
      <c r="F71" s="207" t="str">
        <f t="shared" si="3"/>
        <v/>
      </c>
      <c r="G71" s="190"/>
      <c r="H71" s="170"/>
      <c r="I71" s="229" t="str">
        <f t="shared" si="0"/>
        <v/>
      </c>
      <c r="J71" s="170"/>
    </row>
    <row r="72" spans="2:10" ht="32.1" customHeight="1" x14ac:dyDescent="0.2">
      <c r="B72" s="210" t="str">
        <f>IF('État de l''équipement'!B73="","",'État de l''équipement'!B73)</f>
        <v/>
      </c>
      <c r="C72" s="223" t="str">
        <f>IF('État de l''équipement'!C73="","",'État de l''équipement'!C73)</f>
        <v/>
      </c>
      <c r="D72" s="224"/>
      <c r="E72" s="226"/>
      <c r="F72" s="207" t="str">
        <f t="shared" ref="F72:F135" si="4">IF(D72="","", IF(D72="Aucune anomalie observée","Conforme","Non conforme"))</f>
        <v/>
      </c>
      <c r="G72" s="190"/>
      <c r="H72" s="170"/>
      <c r="I72" s="229" t="str">
        <f t="shared" si="0"/>
        <v/>
      </c>
      <c r="J72" s="170"/>
    </row>
    <row r="73" spans="2:10" ht="32.1" customHeight="1" x14ac:dyDescent="0.2">
      <c r="B73" s="210" t="str">
        <f>IF('État de l''équipement'!B74="","",'État de l''équipement'!B74)</f>
        <v/>
      </c>
      <c r="C73" s="223" t="str">
        <f>IF('État de l''équipement'!C74="","",'État de l''équipement'!C74)</f>
        <v/>
      </c>
      <c r="D73" s="170"/>
      <c r="E73" s="226"/>
      <c r="F73" s="207" t="str">
        <f t="shared" si="4"/>
        <v/>
      </c>
      <c r="G73" s="190"/>
      <c r="H73" s="170"/>
      <c r="I73" s="229" t="str">
        <f t="shared" si="0"/>
        <v/>
      </c>
      <c r="J73" s="170"/>
    </row>
    <row r="74" spans="2:10" ht="32.1" customHeight="1" x14ac:dyDescent="0.2">
      <c r="B74" s="210" t="str">
        <f>IF('État de l''équipement'!B75="","",'État de l''équipement'!B75)</f>
        <v/>
      </c>
      <c r="C74" s="223" t="str">
        <f>IF('État de l''équipement'!C75="","",'État de l''équipement'!C75)</f>
        <v/>
      </c>
      <c r="D74" s="170"/>
      <c r="E74" s="226"/>
      <c r="F74" s="207" t="str">
        <f t="shared" si="4"/>
        <v/>
      </c>
      <c r="G74" s="190"/>
      <c r="H74" s="170"/>
      <c r="I74" s="229" t="str">
        <f t="shared" si="0"/>
        <v/>
      </c>
      <c r="J74" s="170"/>
    </row>
    <row r="75" spans="2:10" ht="32.1" customHeight="1" x14ac:dyDescent="0.2">
      <c r="B75" s="210" t="str">
        <f>IF('État de l''équipement'!B76="","",'État de l''équipement'!B76)</f>
        <v/>
      </c>
      <c r="C75" s="223" t="str">
        <f>IF('État de l''équipement'!C76="","",'État de l''équipement'!C76)</f>
        <v/>
      </c>
      <c r="D75" s="170"/>
      <c r="E75" s="226"/>
      <c r="F75" s="207" t="str">
        <f t="shared" si="4"/>
        <v/>
      </c>
      <c r="G75" s="190"/>
      <c r="H75" s="170"/>
      <c r="I75" s="229" t="str">
        <f t="shared" si="0"/>
        <v/>
      </c>
      <c r="J75" s="170"/>
    </row>
    <row r="76" spans="2:10" ht="32.1" customHeight="1" x14ac:dyDescent="0.2">
      <c r="B76" s="210" t="str">
        <f>IF('État de l''équipement'!B77="","",'État de l''équipement'!B77)</f>
        <v/>
      </c>
      <c r="C76" s="223" t="str">
        <f>IF('État de l''équipement'!C77="","",'État de l''équipement'!C77)</f>
        <v/>
      </c>
      <c r="D76" s="170"/>
      <c r="E76" s="226"/>
      <c r="F76" s="207" t="str">
        <f t="shared" si="4"/>
        <v/>
      </c>
      <c r="G76" s="190"/>
      <c r="H76" s="170"/>
      <c r="I76" s="229" t="str">
        <f t="shared" si="0"/>
        <v/>
      </c>
      <c r="J76" s="170"/>
    </row>
    <row r="77" spans="2:10" ht="32.1" customHeight="1" x14ac:dyDescent="0.2">
      <c r="B77" s="210" t="str">
        <f>IF('État de l''équipement'!B78="","",'État de l''équipement'!B78)</f>
        <v/>
      </c>
      <c r="C77" s="223" t="str">
        <f>IF('État de l''équipement'!C78="","",'État de l''équipement'!C78)</f>
        <v/>
      </c>
      <c r="D77" s="170"/>
      <c r="E77" s="226"/>
      <c r="F77" s="207" t="str">
        <f t="shared" si="4"/>
        <v/>
      </c>
      <c r="G77" s="190"/>
      <c r="H77" s="170"/>
      <c r="I77" s="229" t="str">
        <f t="shared" si="0"/>
        <v/>
      </c>
      <c r="J77" s="170"/>
    </row>
    <row r="78" spans="2:10" ht="32.1" customHeight="1" x14ac:dyDescent="0.2">
      <c r="B78" s="210" t="str">
        <f>IF('État de l''équipement'!B79="","",'État de l''équipement'!B79)</f>
        <v/>
      </c>
      <c r="C78" s="223" t="str">
        <f>IF('État de l''équipement'!C79="","",'État de l''équipement'!C79)</f>
        <v/>
      </c>
      <c r="D78" s="170"/>
      <c r="E78" s="226"/>
      <c r="F78" s="207" t="str">
        <f t="shared" si="4"/>
        <v/>
      </c>
      <c r="G78" s="190"/>
      <c r="H78" s="170"/>
      <c r="I78" s="229" t="str">
        <f t="shared" si="0"/>
        <v/>
      </c>
      <c r="J78" s="170"/>
    </row>
    <row r="79" spans="2:10" ht="32.1" customHeight="1" x14ac:dyDescent="0.2">
      <c r="B79" s="210" t="str">
        <f>IF('État de l''équipement'!B80="","",'État de l''équipement'!B80)</f>
        <v/>
      </c>
      <c r="C79" s="223" t="str">
        <f>IF('État de l''équipement'!C80="","",'État de l''équipement'!C80)</f>
        <v/>
      </c>
      <c r="D79" s="170"/>
      <c r="E79" s="226"/>
      <c r="F79" s="207" t="str">
        <f t="shared" si="4"/>
        <v/>
      </c>
      <c r="G79" s="190"/>
      <c r="H79" s="170"/>
      <c r="I79" s="229" t="str">
        <f t="shared" si="0"/>
        <v/>
      </c>
      <c r="J79" s="170"/>
    </row>
    <row r="80" spans="2:10" ht="32.1" customHeight="1" x14ac:dyDescent="0.2">
      <c r="B80" s="210" t="str">
        <f>IF('État de l''équipement'!B81="","",'État de l''équipement'!B81)</f>
        <v/>
      </c>
      <c r="C80" s="223" t="str">
        <f>IF('État de l''équipement'!C81="","",'État de l''équipement'!C81)</f>
        <v/>
      </c>
      <c r="D80" s="170"/>
      <c r="E80" s="226"/>
      <c r="F80" s="207" t="str">
        <f t="shared" si="4"/>
        <v/>
      </c>
      <c r="G80" s="190"/>
      <c r="H80" s="170"/>
      <c r="I80" s="229" t="str">
        <f t="shared" si="0"/>
        <v/>
      </c>
      <c r="J80" s="170"/>
    </row>
    <row r="81" spans="2:10" ht="32.1" customHeight="1" x14ac:dyDescent="0.2">
      <c r="B81" s="210" t="str">
        <f>IF('État de l''équipement'!B82="","",'État de l''équipement'!B82)</f>
        <v/>
      </c>
      <c r="C81" s="223" t="str">
        <f>IF('État de l''équipement'!C82="","",'État de l''équipement'!C82)</f>
        <v/>
      </c>
      <c r="D81" s="170"/>
      <c r="E81" s="226"/>
      <c r="F81" s="207" t="str">
        <f t="shared" si="4"/>
        <v/>
      </c>
      <c r="G81" s="190"/>
      <c r="H81" s="170"/>
      <c r="I81" s="229" t="str">
        <f t="shared" ref="I81:I144" si="5">IF(G81="","", IF(G81="Aucune anomalie observée","Conforme","Non conforme"))</f>
        <v/>
      </c>
      <c r="J81" s="170"/>
    </row>
    <row r="82" spans="2:10" ht="32.1" customHeight="1" x14ac:dyDescent="0.2">
      <c r="B82" s="210" t="str">
        <f>IF('État de l''équipement'!B83="","",'État de l''équipement'!B83)</f>
        <v/>
      </c>
      <c r="C82" s="223" t="str">
        <f>IF('État de l''équipement'!C83="","",'État de l''équipement'!C83)</f>
        <v/>
      </c>
      <c r="D82" s="170"/>
      <c r="E82" s="226"/>
      <c r="F82" s="207" t="str">
        <f t="shared" si="4"/>
        <v/>
      </c>
      <c r="G82" s="190"/>
      <c r="H82" s="170"/>
      <c r="I82" s="229" t="str">
        <f t="shared" si="5"/>
        <v/>
      </c>
      <c r="J82" s="170"/>
    </row>
    <row r="83" spans="2:10" ht="32.1" customHeight="1" x14ac:dyDescent="0.2">
      <c r="B83" s="210" t="str">
        <f>IF('État de l''équipement'!B84="","",'État de l''équipement'!B84)</f>
        <v/>
      </c>
      <c r="C83" s="223" t="str">
        <f>IF('État de l''équipement'!C84="","",'État de l''équipement'!C84)</f>
        <v/>
      </c>
      <c r="D83" s="170"/>
      <c r="E83" s="226"/>
      <c r="F83" s="207" t="str">
        <f t="shared" si="4"/>
        <v/>
      </c>
      <c r="G83" s="190"/>
      <c r="H83" s="170"/>
      <c r="I83" s="229" t="str">
        <f t="shared" si="5"/>
        <v/>
      </c>
      <c r="J83" s="170"/>
    </row>
    <row r="84" spans="2:10" ht="32.1" customHeight="1" x14ac:dyDescent="0.2">
      <c r="B84" s="210" t="str">
        <f>IF('État de l''équipement'!B85="","",'État de l''équipement'!B85)</f>
        <v/>
      </c>
      <c r="C84" s="223" t="str">
        <f>IF('État de l''équipement'!C85="","",'État de l''équipement'!C85)</f>
        <v/>
      </c>
      <c r="D84" s="170"/>
      <c r="E84" s="226"/>
      <c r="F84" s="207" t="str">
        <f t="shared" si="4"/>
        <v/>
      </c>
      <c r="G84" s="190"/>
      <c r="H84" s="170"/>
      <c r="I84" s="229" t="str">
        <f t="shared" si="5"/>
        <v/>
      </c>
      <c r="J84" s="170"/>
    </row>
    <row r="85" spans="2:10" ht="32.1" customHeight="1" x14ac:dyDescent="0.2">
      <c r="B85" s="210" t="str">
        <f>IF('État de l''équipement'!B86="","",'État de l''équipement'!B86)</f>
        <v/>
      </c>
      <c r="C85" s="223" t="str">
        <f>IF('État de l''équipement'!C86="","",'État de l''équipement'!C86)</f>
        <v/>
      </c>
      <c r="D85" s="170"/>
      <c r="E85" s="226"/>
      <c r="F85" s="207" t="str">
        <f t="shared" si="4"/>
        <v/>
      </c>
      <c r="G85" s="190"/>
      <c r="H85" s="170"/>
      <c r="I85" s="229" t="str">
        <f t="shared" si="5"/>
        <v/>
      </c>
      <c r="J85" s="170"/>
    </row>
    <row r="86" spans="2:10" ht="32.1" customHeight="1" x14ac:dyDescent="0.2">
      <c r="B86" s="210" t="str">
        <f>IF('État de l''équipement'!B87="","",'État de l''équipement'!B87)</f>
        <v/>
      </c>
      <c r="C86" s="223" t="str">
        <f>IF('État de l''équipement'!C87="","",'État de l''équipement'!C87)</f>
        <v/>
      </c>
      <c r="D86" s="170"/>
      <c r="E86" s="226"/>
      <c r="F86" s="207" t="str">
        <f t="shared" si="4"/>
        <v/>
      </c>
      <c r="G86" s="190"/>
      <c r="H86" s="170"/>
      <c r="I86" s="229" t="str">
        <f t="shared" si="5"/>
        <v/>
      </c>
      <c r="J86" s="170"/>
    </row>
    <row r="87" spans="2:10" ht="32.1" customHeight="1" x14ac:dyDescent="0.2">
      <c r="B87" s="210" t="str">
        <f>IF('État de l''équipement'!B88="","",'État de l''équipement'!B88)</f>
        <v/>
      </c>
      <c r="C87" s="223" t="str">
        <f>IF('État de l''équipement'!C88="","",'État de l''équipement'!C88)</f>
        <v/>
      </c>
      <c r="D87" s="170"/>
      <c r="E87" s="226"/>
      <c r="F87" s="207" t="str">
        <f t="shared" si="4"/>
        <v/>
      </c>
      <c r="G87" s="190"/>
      <c r="H87" s="170"/>
      <c r="I87" s="229" t="str">
        <f t="shared" si="5"/>
        <v/>
      </c>
      <c r="J87" s="170"/>
    </row>
    <row r="88" spans="2:10" ht="32.1" customHeight="1" x14ac:dyDescent="0.2">
      <c r="B88" s="210" t="str">
        <f>IF('État de l''équipement'!B89="","",'État de l''équipement'!B89)</f>
        <v/>
      </c>
      <c r="C88" s="223" t="str">
        <f>IF('État de l''équipement'!C89="","",'État de l''équipement'!C89)</f>
        <v/>
      </c>
      <c r="D88" s="170"/>
      <c r="E88" s="226"/>
      <c r="F88" s="207" t="str">
        <f t="shared" si="4"/>
        <v/>
      </c>
      <c r="G88" s="190"/>
      <c r="H88" s="170"/>
      <c r="I88" s="229" t="str">
        <f t="shared" si="5"/>
        <v/>
      </c>
      <c r="J88" s="170"/>
    </row>
    <row r="89" spans="2:10" ht="32.1" customHeight="1" x14ac:dyDescent="0.2">
      <c r="B89" s="210" t="str">
        <f>IF('État de l''équipement'!B90="","",'État de l''équipement'!B90)</f>
        <v/>
      </c>
      <c r="C89" s="223" t="str">
        <f>IF('État de l''équipement'!C90="","",'État de l''équipement'!C90)</f>
        <v/>
      </c>
      <c r="D89" s="170"/>
      <c r="E89" s="226"/>
      <c r="F89" s="207" t="str">
        <f t="shared" si="4"/>
        <v/>
      </c>
      <c r="G89" s="190"/>
      <c r="H89" s="170"/>
      <c r="I89" s="229" t="str">
        <f t="shared" si="5"/>
        <v/>
      </c>
      <c r="J89" s="170"/>
    </row>
    <row r="90" spans="2:10" ht="32.1" customHeight="1" x14ac:dyDescent="0.2">
      <c r="B90" s="210" t="str">
        <f>IF('État de l''équipement'!B91="","",'État de l''équipement'!B91)</f>
        <v/>
      </c>
      <c r="C90" s="223" t="str">
        <f>IF('État de l''équipement'!C91="","",'État de l''équipement'!C91)</f>
        <v/>
      </c>
      <c r="D90" s="170"/>
      <c r="E90" s="226"/>
      <c r="F90" s="207" t="str">
        <f t="shared" si="4"/>
        <v/>
      </c>
      <c r="G90" s="190"/>
      <c r="H90" s="170"/>
      <c r="I90" s="229" t="str">
        <f t="shared" si="5"/>
        <v/>
      </c>
      <c r="J90" s="170"/>
    </row>
    <row r="91" spans="2:10" ht="32.1" customHeight="1" x14ac:dyDescent="0.2">
      <c r="B91" s="210" t="str">
        <f>IF('État de l''équipement'!B92="","",'État de l''équipement'!B92)</f>
        <v/>
      </c>
      <c r="C91" s="223" t="str">
        <f>IF('État de l''équipement'!C92="","",'État de l''équipement'!C92)</f>
        <v/>
      </c>
      <c r="D91" s="170"/>
      <c r="E91" s="226"/>
      <c r="F91" s="207" t="str">
        <f t="shared" si="4"/>
        <v/>
      </c>
      <c r="G91" s="190"/>
      <c r="H91" s="170"/>
      <c r="I91" s="229" t="str">
        <f t="shared" si="5"/>
        <v/>
      </c>
      <c r="J91" s="170"/>
    </row>
    <row r="92" spans="2:10" ht="32.1" customHeight="1" x14ac:dyDescent="0.2">
      <c r="B92" s="210" t="str">
        <f>IF('État de l''équipement'!B93="","",'État de l''équipement'!B93)</f>
        <v/>
      </c>
      <c r="C92" s="223" t="str">
        <f>IF('État de l''équipement'!C93="","",'État de l''équipement'!C93)</f>
        <v/>
      </c>
      <c r="D92" s="170"/>
      <c r="E92" s="226"/>
      <c r="F92" s="207" t="str">
        <f t="shared" si="4"/>
        <v/>
      </c>
      <c r="G92" s="190"/>
      <c r="H92" s="170"/>
      <c r="I92" s="229" t="str">
        <f t="shared" si="5"/>
        <v/>
      </c>
      <c r="J92" s="170"/>
    </row>
    <row r="93" spans="2:10" ht="32.1" customHeight="1" x14ac:dyDescent="0.2">
      <c r="B93" s="210" t="str">
        <f>IF('État de l''équipement'!B94="","",'État de l''équipement'!B94)</f>
        <v/>
      </c>
      <c r="C93" s="223" t="str">
        <f>IF('État de l''équipement'!C94="","",'État de l''équipement'!C94)</f>
        <v/>
      </c>
      <c r="D93" s="170"/>
      <c r="E93" s="226"/>
      <c r="F93" s="207" t="str">
        <f t="shared" si="4"/>
        <v/>
      </c>
      <c r="G93" s="190"/>
      <c r="H93" s="170"/>
      <c r="I93" s="229" t="str">
        <f t="shared" si="5"/>
        <v/>
      </c>
      <c r="J93" s="170"/>
    </row>
    <row r="94" spans="2:10" ht="32.1" customHeight="1" x14ac:dyDescent="0.2">
      <c r="B94" s="210" t="str">
        <f>IF('État de l''équipement'!B95="","",'État de l''équipement'!B95)</f>
        <v/>
      </c>
      <c r="C94" s="223" t="str">
        <f>IF('État de l''équipement'!C95="","",'État de l''équipement'!C95)</f>
        <v/>
      </c>
      <c r="D94" s="170"/>
      <c r="E94" s="226"/>
      <c r="F94" s="207" t="str">
        <f t="shared" si="4"/>
        <v/>
      </c>
      <c r="G94" s="190"/>
      <c r="H94" s="170"/>
      <c r="I94" s="229" t="str">
        <f t="shared" si="5"/>
        <v/>
      </c>
      <c r="J94" s="170"/>
    </row>
    <row r="95" spans="2:10" ht="32.1" customHeight="1" x14ac:dyDescent="0.2">
      <c r="B95" s="210" t="str">
        <f>IF('État de l''équipement'!B96="","",'État de l''équipement'!B96)</f>
        <v/>
      </c>
      <c r="C95" s="223" t="str">
        <f>IF('État de l''équipement'!C96="","",'État de l''équipement'!C96)</f>
        <v/>
      </c>
      <c r="D95" s="170"/>
      <c r="E95" s="226"/>
      <c r="F95" s="207" t="str">
        <f t="shared" si="4"/>
        <v/>
      </c>
      <c r="G95" s="190"/>
      <c r="H95" s="170"/>
      <c r="I95" s="229" t="str">
        <f t="shared" si="5"/>
        <v/>
      </c>
      <c r="J95" s="170"/>
    </row>
    <row r="96" spans="2:10" ht="32.1" customHeight="1" x14ac:dyDescent="0.2">
      <c r="B96" s="210" t="str">
        <f>IF('État de l''équipement'!B97="","",'État de l''équipement'!B97)</f>
        <v/>
      </c>
      <c r="C96" s="223" t="str">
        <f>IF('État de l''équipement'!C97="","",'État de l''équipement'!C97)</f>
        <v/>
      </c>
      <c r="D96" s="170"/>
      <c r="E96" s="226"/>
      <c r="F96" s="207" t="str">
        <f t="shared" si="4"/>
        <v/>
      </c>
      <c r="G96" s="190"/>
      <c r="H96" s="170"/>
      <c r="I96" s="229" t="str">
        <f t="shared" si="5"/>
        <v/>
      </c>
      <c r="J96" s="170"/>
    </row>
    <row r="97" spans="2:10" ht="32.1" customHeight="1" x14ac:dyDescent="0.2">
      <c r="B97" s="210" t="str">
        <f>IF('État de l''équipement'!B98="","",'État de l''équipement'!B98)</f>
        <v/>
      </c>
      <c r="C97" s="223" t="str">
        <f>IF('État de l''équipement'!C98="","",'État de l''équipement'!C98)</f>
        <v/>
      </c>
      <c r="D97" s="170"/>
      <c r="E97" s="226"/>
      <c r="F97" s="207" t="str">
        <f t="shared" si="4"/>
        <v/>
      </c>
      <c r="G97" s="190"/>
      <c r="H97" s="170"/>
      <c r="I97" s="229" t="str">
        <f t="shared" si="5"/>
        <v/>
      </c>
      <c r="J97" s="170"/>
    </row>
    <row r="98" spans="2:10" ht="32.1" customHeight="1" x14ac:dyDescent="0.2">
      <c r="B98" s="210" t="str">
        <f>IF('État de l''équipement'!B99="","",'État de l''équipement'!B99)</f>
        <v/>
      </c>
      <c r="C98" s="223" t="str">
        <f>IF('État de l''équipement'!C99="","",'État de l''équipement'!C99)</f>
        <v/>
      </c>
      <c r="D98" s="170"/>
      <c r="E98" s="226"/>
      <c r="F98" s="207" t="str">
        <f t="shared" si="4"/>
        <v/>
      </c>
      <c r="G98" s="190"/>
      <c r="H98" s="170"/>
      <c r="I98" s="229" t="str">
        <f t="shared" si="5"/>
        <v/>
      </c>
      <c r="J98" s="170"/>
    </row>
    <row r="99" spans="2:10" ht="32.1" customHeight="1" x14ac:dyDescent="0.2">
      <c r="B99" s="210" t="str">
        <f>IF('État de l''équipement'!B100="","",'État de l''équipement'!B100)</f>
        <v/>
      </c>
      <c r="C99" s="223" t="str">
        <f>IF('État de l''équipement'!C100="","",'État de l''équipement'!C100)</f>
        <v/>
      </c>
      <c r="D99" s="170"/>
      <c r="E99" s="226"/>
      <c r="F99" s="207" t="str">
        <f t="shared" si="4"/>
        <v/>
      </c>
      <c r="G99" s="190"/>
      <c r="H99" s="170"/>
      <c r="I99" s="229" t="str">
        <f t="shared" si="5"/>
        <v/>
      </c>
      <c r="J99" s="170"/>
    </row>
    <row r="100" spans="2:10" ht="32.1" customHeight="1" x14ac:dyDescent="0.2">
      <c r="B100" s="210" t="str">
        <f>IF('État de l''équipement'!B101="","",'État de l''équipement'!B101)</f>
        <v/>
      </c>
      <c r="C100" s="223" t="str">
        <f>IF('État de l''équipement'!C101="","",'État de l''équipement'!C101)</f>
        <v/>
      </c>
      <c r="D100" s="224"/>
      <c r="E100" s="226"/>
      <c r="F100" s="207" t="str">
        <f t="shared" si="4"/>
        <v/>
      </c>
      <c r="G100" s="190"/>
      <c r="H100" s="170"/>
      <c r="I100" s="229" t="str">
        <f t="shared" si="5"/>
        <v/>
      </c>
      <c r="J100" s="170"/>
    </row>
    <row r="101" spans="2:10" ht="32.1" customHeight="1" x14ac:dyDescent="0.2">
      <c r="B101" s="210" t="str">
        <f>IF('État de l''équipement'!B102="","",'État de l''équipement'!B102)</f>
        <v/>
      </c>
      <c r="C101" s="223" t="str">
        <f>IF('État de l''équipement'!C102="","",'État de l''équipement'!C102)</f>
        <v/>
      </c>
      <c r="D101" s="170"/>
      <c r="E101" s="226"/>
      <c r="F101" s="207" t="str">
        <f t="shared" si="4"/>
        <v/>
      </c>
      <c r="G101" s="190"/>
      <c r="H101" s="170"/>
      <c r="I101" s="229" t="str">
        <f t="shared" si="5"/>
        <v/>
      </c>
      <c r="J101" s="170"/>
    </row>
    <row r="102" spans="2:10" ht="32.1" customHeight="1" x14ac:dyDescent="0.2">
      <c r="B102" s="210" t="str">
        <f>IF('État de l''équipement'!B103="","",'État de l''équipement'!B103)</f>
        <v/>
      </c>
      <c r="C102" s="223" t="str">
        <f>IF('État de l''équipement'!C103="","",'État de l''équipement'!C103)</f>
        <v/>
      </c>
      <c r="D102" s="170"/>
      <c r="E102" s="226"/>
      <c r="F102" s="207" t="str">
        <f t="shared" si="4"/>
        <v/>
      </c>
      <c r="G102" s="190"/>
      <c r="H102" s="170"/>
      <c r="I102" s="229" t="str">
        <f t="shared" si="5"/>
        <v/>
      </c>
      <c r="J102" s="170"/>
    </row>
    <row r="103" spans="2:10" ht="32.1" customHeight="1" x14ac:dyDescent="0.2">
      <c r="B103" s="210" t="str">
        <f>IF('État de l''équipement'!B104="","",'État de l''équipement'!B104)</f>
        <v/>
      </c>
      <c r="C103" s="223" t="str">
        <f>IF('État de l''équipement'!C104="","",'État de l''équipement'!C104)</f>
        <v/>
      </c>
      <c r="D103" s="170"/>
      <c r="E103" s="226"/>
      <c r="F103" s="207" t="str">
        <f t="shared" si="4"/>
        <v/>
      </c>
      <c r="G103" s="190"/>
      <c r="H103" s="170"/>
      <c r="I103" s="229" t="str">
        <f t="shared" si="5"/>
        <v/>
      </c>
      <c r="J103" s="170"/>
    </row>
    <row r="104" spans="2:10" ht="32.1" customHeight="1" x14ac:dyDescent="0.2">
      <c r="B104" s="210" t="str">
        <f>IF('État de l''équipement'!B105="","",'État de l''équipement'!B105)</f>
        <v/>
      </c>
      <c r="C104" s="223" t="str">
        <f>IF('État de l''équipement'!C105="","",'État de l''équipement'!C105)</f>
        <v/>
      </c>
      <c r="D104" s="170"/>
      <c r="E104" s="226"/>
      <c r="F104" s="207" t="str">
        <f t="shared" si="4"/>
        <v/>
      </c>
      <c r="G104" s="190"/>
      <c r="H104" s="170"/>
      <c r="I104" s="229" t="str">
        <f t="shared" si="5"/>
        <v/>
      </c>
      <c r="J104" s="170"/>
    </row>
    <row r="105" spans="2:10" ht="32.1" customHeight="1" x14ac:dyDescent="0.2">
      <c r="B105" s="210" t="str">
        <f>IF('État de l''équipement'!B106="","",'État de l''équipement'!B106)</f>
        <v/>
      </c>
      <c r="C105" s="223" t="str">
        <f>IF('État de l''équipement'!C106="","",'État de l''équipement'!C106)</f>
        <v/>
      </c>
      <c r="D105" s="170"/>
      <c r="E105" s="226"/>
      <c r="F105" s="207" t="str">
        <f t="shared" si="4"/>
        <v/>
      </c>
      <c r="G105" s="190"/>
      <c r="H105" s="170"/>
      <c r="I105" s="229" t="str">
        <f t="shared" si="5"/>
        <v/>
      </c>
      <c r="J105" s="170"/>
    </row>
    <row r="106" spans="2:10" ht="32.1" customHeight="1" x14ac:dyDescent="0.2">
      <c r="B106" s="210" t="str">
        <f>IF('État de l''équipement'!B107="","",'État de l''équipement'!B107)</f>
        <v/>
      </c>
      <c r="C106" s="223" t="str">
        <f>IF('État de l''équipement'!C107="","",'État de l''équipement'!C107)</f>
        <v/>
      </c>
      <c r="D106" s="170"/>
      <c r="E106" s="226"/>
      <c r="F106" s="207" t="str">
        <f t="shared" si="4"/>
        <v/>
      </c>
      <c r="G106" s="190"/>
      <c r="H106" s="170"/>
      <c r="I106" s="229" t="str">
        <f t="shared" si="5"/>
        <v/>
      </c>
      <c r="J106" s="170"/>
    </row>
    <row r="107" spans="2:10" ht="32.1" customHeight="1" x14ac:dyDescent="0.2">
      <c r="B107" s="210" t="str">
        <f>IF('État de l''équipement'!B108="","",'État de l''équipement'!B108)</f>
        <v/>
      </c>
      <c r="C107" s="223" t="str">
        <f>IF('État de l''équipement'!C108="","",'État de l''équipement'!C108)</f>
        <v/>
      </c>
      <c r="D107" s="170"/>
      <c r="E107" s="226"/>
      <c r="F107" s="207" t="str">
        <f t="shared" si="4"/>
        <v/>
      </c>
      <c r="G107" s="190"/>
      <c r="H107" s="170"/>
      <c r="I107" s="229" t="str">
        <f t="shared" si="5"/>
        <v/>
      </c>
      <c r="J107" s="170"/>
    </row>
    <row r="108" spans="2:10" ht="32.1" customHeight="1" x14ac:dyDescent="0.2">
      <c r="B108" s="210" t="str">
        <f>IF('État de l''équipement'!B109="","",'État de l''équipement'!B109)</f>
        <v/>
      </c>
      <c r="C108" s="223" t="str">
        <f>IF('État de l''équipement'!C109="","",'État de l''équipement'!C109)</f>
        <v/>
      </c>
      <c r="D108" s="170"/>
      <c r="E108" s="226"/>
      <c r="F108" s="207" t="str">
        <f t="shared" si="4"/>
        <v/>
      </c>
      <c r="G108" s="190"/>
      <c r="H108" s="170"/>
      <c r="I108" s="229" t="str">
        <f t="shared" si="5"/>
        <v/>
      </c>
      <c r="J108" s="170"/>
    </row>
    <row r="109" spans="2:10" ht="32.1" customHeight="1" x14ac:dyDescent="0.2">
      <c r="B109" s="210" t="str">
        <f>IF('État de l''équipement'!B110="","",'État de l''équipement'!B110)</f>
        <v/>
      </c>
      <c r="C109" s="223" t="str">
        <f>IF('État de l''équipement'!C110="","",'État de l''équipement'!C110)</f>
        <v/>
      </c>
      <c r="D109" s="170"/>
      <c r="E109" s="226"/>
      <c r="F109" s="207" t="str">
        <f t="shared" si="4"/>
        <v/>
      </c>
      <c r="G109" s="190"/>
      <c r="H109" s="170"/>
      <c r="I109" s="229" t="str">
        <f t="shared" si="5"/>
        <v/>
      </c>
      <c r="J109" s="170"/>
    </row>
    <row r="110" spans="2:10" ht="32.1" customHeight="1" x14ac:dyDescent="0.2">
      <c r="B110" s="210" t="str">
        <f>IF('État de l''équipement'!B111="","",'État de l''équipement'!B111)</f>
        <v/>
      </c>
      <c r="C110" s="223" t="str">
        <f>IF('État de l''équipement'!C111="","",'État de l''équipement'!C111)</f>
        <v/>
      </c>
      <c r="D110" s="170"/>
      <c r="E110" s="226"/>
      <c r="F110" s="207" t="str">
        <f t="shared" si="4"/>
        <v/>
      </c>
      <c r="G110" s="190"/>
      <c r="H110" s="170"/>
      <c r="I110" s="229" t="str">
        <f t="shared" si="5"/>
        <v/>
      </c>
      <c r="J110" s="170"/>
    </row>
    <row r="111" spans="2:10" ht="32.1" customHeight="1" x14ac:dyDescent="0.2">
      <c r="B111" s="210" t="str">
        <f>IF('État de l''équipement'!B112="","",'État de l''équipement'!B112)</f>
        <v/>
      </c>
      <c r="C111" s="223" t="str">
        <f>IF('État de l''équipement'!C112="","",'État de l''équipement'!C112)</f>
        <v/>
      </c>
      <c r="D111" s="170"/>
      <c r="E111" s="226"/>
      <c r="F111" s="207" t="str">
        <f t="shared" si="4"/>
        <v/>
      </c>
      <c r="G111" s="190"/>
      <c r="H111" s="170"/>
      <c r="I111" s="229" t="str">
        <f t="shared" si="5"/>
        <v/>
      </c>
      <c r="J111" s="170"/>
    </row>
    <row r="112" spans="2:10" ht="32.1" customHeight="1" x14ac:dyDescent="0.2">
      <c r="B112" s="210" t="str">
        <f>IF('État de l''équipement'!B113="","",'État de l''équipement'!B113)</f>
        <v/>
      </c>
      <c r="C112" s="223" t="str">
        <f>IF('État de l''équipement'!C113="","",'État de l''équipement'!C113)</f>
        <v/>
      </c>
      <c r="D112" s="170"/>
      <c r="E112" s="226"/>
      <c r="F112" s="207" t="str">
        <f t="shared" si="4"/>
        <v/>
      </c>
      <c r="G112" s="190"/>
      <c r="H112" s="170"/>
      <c r="I112" s="229" t="str">
        <f t="shared" si="5"/>
        <v/>
      </c>
      <c r="J112" s="170"/>
    </row>
    <row r="113" spans="2:10" ht="32.1" customHeight="1" x14ac:dyDescent="0.2">
      <c r="B113" s="210" t="str">
        <f>IF('État de l''équipement'!B114="","",'État de l''équipement'!B114)</f>
        <v/>
      </c>
      <c r="C113" s="223" t="str">
        <f>IF('État de l''équipement'!C114="","",'État de l''équipement'!C114)</f>
        <v/>
      </c>
      <c r="D113" s="170"/>
      <c r="E113" s="226"/>
      <c r="F113" s="207" t="str">
        <f t="shared" si="4"/>
        <v/>
      </c>
      <c r="G113" s="190"/>
      <c r="H113" s="170"/>
      <c r="I113" s="229" t="str">
        <f t="shared" si="5"/>
        <v/>
      </c>
      <c r="J113" s="170"/>
    </row>
    <row r="114" spans="2:10" ht="32.1" customHeight="1" x14ac:dyDescent="0.2">
      <c r="B114" s="210" t="str">
        <f>IF('État de l''équipement'!B115="","",'État de l''équipement'!B115)</f>
        <v/>
      </c>
      <c r="C114" s="223" t="str">
        <f>IF('État de l''équipement'!C115="","",'État de l''équipement'!C115)</f>
        <v/>
      </c>
      <c r="D114" s="170"/>
      <c r="E114" s="226"/>
      <c r="F114" s="207" t="str">
        <f t="shared" si="4"/>
        <v/>
      </c>
      <c r="G114" s="190"/>
      <c r="H114" s="170"/>
      <c r="I114" s="229" t="str">
        <f t="shared" si="5"/>
        <v/>
      </c>
      <c r="J114" s="170"/>
    </row>
    <row r="115" spans="2:10" ht="32.1" customHeight="1" x14ac:dyDescent="0.2">
      <c r="B115" s="210" t="str">
        <f>IF('État de l''équipement'!B116="","",'État de l''équipement'!B116)</f>
        <v/>
      </c>
      <c r="C115" s="223" t="str">
        <f>IF('État de l''équipement'!C116="","",'État de l''équipement'!C116)</f>
        <v/>
      </c>
      <c r="D115" s="170"/>
      <c r="E115" s="226"/>
      <c r="F115" s="207" t="str">
        <f t="shared" si="4"/>
        <v/>
      </c>
      <c r="G115" s="190"/>
      <c r="H115" s="170"/>
      <c r="I115" s="229" t="str">
        <f t="shared" si="5"/>
        <v/>
      </c>
      <c r="J115" s="170"/>
    </row>
    <row r="116" spans="2:10" ht="32.1" customHeight="1" x14ac:dyDescent="0.2">
      <c r="B116" s="210" t="str">
        <f>IF('État de l''équipement'!B117="","",'État de l''équipement'!B117)</f>
        <v/>
      </c>
      <c r="C116" s="223" t="str">
        <f>IF('État de l''équipement'!C117="","",'État de l''équipement'!C117)</f>
        <v/>
      </c>
      <c r="D116" s="170"/>
      <c r="E116" s="226"/>
      <c r="F116" s="207" t="str">
        <f t="shared" si="4"/>
        <v/>
      </c>
      <c r="G116" s="190"/>
      <c r="H116" s="170"/>
      <c r="I116" s="229" t="str">
        <f t="shared" si="5"/>
        <v/>
      </c>
      <c r="J116" s="170"/>
    </row>
    <row r="117" spans="2:10" ht="32.1" customHeight="1" x14ac:dyDescent="0.2">
      <c r="B117" s="210" t="str">
        <f>IF('État de l''équipement'!B118="","",'État de l''équipement'!B118)</f>
        <v/>
      </c>
      <c r="C117" s="223" t="str">
        <f>IF('État de l''équipement'!C118="","",'État de l''équipement'!C118)</f>
        <v/>
      </c>
      <c r="D117" s="170"/>
      <c r="E117" s="226"/>
      <c r="F117" s="207" t="str">
        <f t="shared" si="4"/>
        <v/>
      </c>
      <c r="G117" s="190"/>
      <c r="H117" s="170"/>
      <c r="I117" s="229" t="str">
        <f t="shared" si="5"/>
        <v/>
      </c>
      <c r="J117" s="170"/>
    </row>
    <row r="118" spans="2:10" ht="32.1" customHeight="1" x14ac:dyDescent="0.2">
      <c r="B118" s="210" t="str">
        <f>IF('État de l''équipement'!B119="","",'État de l''équipement'!B119)</f>
        <v/>
      </c>
      <c r="C118" s="223" t="str">
        <f>IF('État de l''équipement'!C119="","",'État de l''équipement'!C119)</f>
        <v/>
      </c>
      <c r="D118" s="170"/>
      <c r="E118" s="226"/>
      <c r="F118" s="207" t="str">
        <f t="shared" si="4"/>
        <v/>
      </c>
      <c r="G118" s="190"/>
      <c r="H118" s="170"/>
      <c r="I118" s="229" t="str">
        <f t="shared" si="5"/>
        <v/>
      </c>
      <c r="J118" s="170"/>
    </row>
    <row r="119" spans="2:10" ht="32.1" customHeight="1" x14ac:dyDescent="0.2">
      <c r="B119" s="210" t="str">
        <f>IF('État de l''équipement'!B120="","",'État de l''équipement'!B120)</f>
        <v/>
      </c>
      <c r="C119" s="223" t="str">
        <f>IF('État de l''équipement'!C120="","",'État de l''équipement'!C120)</f>
        <v/>
      </c>
      <c r="D119" s="170"/>
      <c r="E119" s="226"/>
      <c r="F119" s="207" t="str">
        <f t="shared" si="4"/>
        <v/>
      </c>
      <c r="G119" s="190"/>
      <c r="H119" s="170"/>
      <c r="I119" s="229" t="str">
        <f t="shared" si="5"/>
        <v/>
      </c>
      <c r="J119" s="170"/>
    </row>
    <row r="120" spans="2:10" ht="32.1" customHeight="1" x14ac:dyDescent="0.2">
      <c r="B120" s="210" t="str">
        <f>IF('État de l''équipement'!B121="","",'État de l''équipement'!B121)</f>
        <v/>
      </c>
      <c r="C120" s="223" t="str">
        <f>IF('État de l''équipement'!C121="","",'État de l''équipement'!C121)</f>
        <v/>
      </c>
      <c r="D120" s="170"/>
      <c r="E120" s="226"/>
      <c r="F120" s="207" t="str">
        <f t="shared" si="4"/>
        <v/>
      </c>
      <c r="G120" s="190"/>
      <c r="H120" s="170"/>
      <c r="I120" s="229" t="str">
        <f t="shared" si="5"/>
        <v/>
      </c>
      <c r="J120" s="170"/>
    </row>
    <row r="121" spans="2:10" ht="32.1" customHeight="1" x14ac:dyDescent="0.2">
      <c r="B121" s="210" t="str">
        <f>IF('État de l''équipement'!B122="","",'État de l''équipement'!B122)</f>
        <v/>
      </c>
      <c r="C121" s="223" t="str">
        <f>IF('État de l''équipement'!C122="","",'État de l''équipement'!C122)</f>
        <v/>
      </c>
      <c r="D121" s="170"/>
      <c r="E121" s="226"/>
      <c r="F121" s="207" t="str">
        <f t="shared" si="4"/>
        <v/>
      </c>
      <c r="G121" s="190"/>
      <c r="H121" s="170"/>
      <c r="I121" s="229" t="str">
        <f t="shared" si="5"/>
        <v/>
      </c>
      <c r="J121" s="170"/>
    </row>
    <row r="122" spans="2:10" ht="32.1" customHeight="1" x14ac:dyDescent="0.2">
      <c r="B122" s="210" t="str">
        <f>IF('État de l''équipement'!B123="","",'État de l''équipement'!B123)</f>
        <v/>
      </c>
      <c r="C122" s="223" t="str">
        <f>IF('État de l''équipement'!C123="","",'État de l''équipement'!C123)</f>
        <v/>
      </c>
      <c r="D122" s="170"/>
      <c r="E122" s="226"/>
      <c r="F122" s="207" t="str">
        <f t="shared" si="4"/>
        <v/>
      </c>
      <c r="G122" s="190"/>
      <c r="H122" s="170"/>
      <c r="I122" s="229" t="str">
        <f t="shared" si="5"/>
        <v/>
      </c>
      <c r="J122" s="170"/>
    </row>
    <row r="123" spans="2:10" ht="32.1" customHeight="1" x14ac:dyDescent="0.2">
      <c r="B123" s="210" t="str">
        <f>IF('État de l''équipement'!B124="","",'État de l''équipement'!B124)</f>
        <v/>
      </c>
      <c r="C123" s="223" t="str">
        <f>IF('État de l''équipement'!C124="","",'État de l''équipement'!C124)</f>
        <v/>
      </c>
      <c r="D123" s="170"/>
      <c r="E123" s="226"/>
      <c r="F123" s="207" t="str">
        <f t="shared" si="4"/>
        <v/>
      </c>
      <c r="G123" s="190"/>
      <c r="H123" s="170"/>
      <c r="I123" s="229" t="str">
        <f t="shared" si="5"/>
        <v/>
      </c>
      <c r="J123" s="170"/>
    </row>
    <row r="124" spans="2:10" ht="32.1" customHeight="1" x14ac:dyDescent="0.2">
      <c r="B124" s="210" t="str">
        <f>IF('État de l''équipement'!B125="","",'État de l''équipement'!B125)</f>
        <v/>
      </c>
      <c r="C124" s="223" t="str">
        <f>IF('État de l''équipement'!C125="","",'État de l''équipement'!C125)</f>
        <v/>
      </c>
      <c r="D124" s="170"/>
      <c r="E124" s="226"/>
      <c r="F124" s="207" t="str">
        <f t="shared" si="4"/>
        <v/>
      </c>
      <c r="G124" s="190"/>
      <c r="H124" s="170"/>
      <c r="I124" s="229" t="str">
        <f t="shared" si="5"/>
        <v/>
      </c>
      <c r="J124" s="170"/>
    </row>
    <row r="125" spans="2:10" ht="32.1" customHeight="1" x14ac:dyDescent="0.2">
      <c r="B125" s="210" t="str">
        <f>IF('État de l''équipement'!B126="","",'État de l''équipement'!B126)</f>
        <v/>
      </c>
      <c r="C125" s="223" t="str">
        <f>IF('État de l''équipement'!C126="","",'État de l''équipement'!C126)</f>
        <v/>
      </c>
      <c r="D125" s="170"/>
      <c r="E125" s="226"/>
      <c r="F125" s="207" t="str">
        <f t="shared" si="4"/>
        <v/>
      </c>
      <c r="G125" s="190"/>
      <c r="H125" s="170"/>
      <c r="I125" s="229" t="str">
        <f t="shared" si="5"/>
        <v/>
      </c>
      <c r="J125" s="170"/>
    </row>
    <row r="126" spans="2:10" ht="32.1" customHeight="1" x14ac:dyDescent="0.2">
      <c r="B126" s="210" t="str">
        <f>IF('État de l''équipement'!B127="","",'État de l''équipement'!B127)</f>
        <v/>
      </c>
      <c r="C126" s="223" t="str">
        <f>IF('État de l''équipement'!C127="","",'État de l''équipement'!C127)</f>
        <v/>
      </c>
      <c r="D126" s="170"/>
      <c r="E126" s="226"/>
      <c r="F126" s="207" t="str">
        <f t="shared" si="4"/>
        <v/>
      </c>
      <c r="G126" s="190"/>
      <c r="H126" s="170"/>
      <c r="I126" s="229" t="str">
        <f t="shared" si="5"/>
        <v/>
      </c>
      <c r="J126" s="170"/>
    </row>
    <row r="127" spans="2:10" ht="32.1" customHeight="1" x14ac:dyDescent="0.2">
      <c r="B127" s="210" t="str">
        <f>IF('État de l''équipement'!B128="","",'État de l''équipement'!B128)</f>
        <v/>
      </c>
      <c r="C127" s="223" t="str">
        <f>IF('État de l''équipement'!C128="","",'État de l''équipement'!C128)</f>
        <v/>
      </c>
      <c r="D127" s="170"/>
      <c r="E127" s="226"/>
      <c r="F127" s="207" t="str">
        <f t="shared" si="4"/>
        <v/>
      </c>
      <c r="G127" s="190"/>
      <c r="H127" s="170"/>
      <c r="I127" s="229" t="str">
        <f t="shared" si="5"/>
        <v/>
      </c>
      <c r="J127" s="170"/>
    </row>
    <row r="128" spans="2:10" ht="32.1" customHeight="1" x14ac:dyDescent="0.2">
      <c r="B128" s="210" t="str">
        <f>IF('État de l''équipement'!B129="","",'État de l''équipement'!B129)</f>
        <v/>
      </c>
      <c r="C128" s="223" t="str">
        <f>IF('État de l''équipement'!C129="","",'État de l''équipement'!C129)</f>
        <v/>
      </c>
      <c r="D128" s="224"/>
      <c r="E128" s="226"/>
      <c r="F128" s="207" t="str">
        <f t="shared" si="4"/>
        <v/>
      </c>
      <c r="G128" s="190"/>
      <c r="H128" s="170"/>
      <c r="I128" s="229" t="str">
        <f t="shared" si="5"/>
        <v/>
      </c>
      <c r="J128" s="170"/>
    </row>
    <row r="129" spans="2:10" ht="32.1" customHeight="1" x14ac:dyDescent="0.2">
      <c r="B129" s="210" t="str">
        <f>IF('État de l''équipement'!B130="","",'État de l''équipement'!B130)</f>
        <v/>
      </c>
      <c r="C129" s="223" t="str">
        <f>IF('État de l''équipement'!C130="","",'État de l''équipement'!C130)</f>
        <v/>
      </c>
      <c r="D129" s="170"/>
      <c r="E129" s="226"/>
      <c r="F129" s="207" t="str">
        <f t="shared" si="4"/>
        <v/>
      </c>
      <c r="G129" s="190"/>
      <c r="H129" s="170"/>
      <c r="I129" s="229" t="str">
        <f t="shared" si="5"/>
        <v/>
      </c>
      <c r="J129" s="170"/>
    </row>
    <row r="130" spans="2:10" ht="32.1" customHeight="1" x14ac:dyDescent="0.2">
      <c r="B130" s="210" t="str">
        <f>IF('État de l''équipement'!B131="","",'État de l''équipement'!B131)</f>
        <v/>
      </c>
      <c r="C130" s="223" t="str">
        <f>IF('État de l''équipement'!C131="","",'État de l''équipement'!C131)</f>
        <v/>
      </c>
      <c r="D130" s="170"/>
      <c r="E130" s="226"/>
      <c r="F130" s="207" t="str">
        <f t="shared" si="4"/>
        <v/>
      </c>
      <c r="G130" s="190"/>
      <c r="H130" s="170"/>
      <c r="I130" s="229" t="str">
        <f t="shared" si="5"/>
        <v/>
      </c>
      <c r="J130" s="170"/>
    </row>
    <row r="131" spans="2:10" ht="32.1" customHeight="1" x14ac:dyDescent="0.2">
      <c r="B131" s="210" t="str">
        <f>IF('État de l''équipement'!B132="","",'État de l''équipement'!B132)</f>
        <v/>
      </c>
      <c r="C131" s="223" t="str">
        <f>IF('État de l''équipement'!C132="","",'État de l''équipement'!C132)</f>
        <v/>
      </c>
      <c r="D131" s="170"/>
      <c r="E131" s="226"/>
      <c r="F131" s="207" t="str">
        <f t="shared" si="4"/>
        <v/>
      </c>
      <c r="G131" s="190"/>
      <c r="H131" s="170"/>
      <c r="I131" s="229" t="str">
        <f t="shared" si="5"/>
        <v/>
      </c>
      <c r="J131" s="170"/>
    </row>
    <row r="132" spans="2:10" ht="32.1" customHeight="1" x14ac:dyDescent="0.2">
      <c r="B132" s="210" t="str">
        <f>IF('État de l''équipement'!B133="","",'État de l''équipement'!B133)</f>
        <v/>
      </c>
      <c r="C132" s="223" t="str">
        <f>IF('État de l''équipement'!C133="","",'État de l''équipement'!C133)</f>
        <v/>
      </c>
      <c r="D132" s="170"/>
      <c r="E132" s="226"/>
      <c r="F132" s="207" t="str">
        <f t="shared" si="4"/>
        <v/>
      </c>
      <c r="G132" s="190"/>
      <c r="H132" s="170"/>
      <c r="I132" s="229" t="str">
        <f t="shared" si="5"/>
        <v/>
      </c>
      <c r="J132" s="170"/>
    </row>
    <row r="133" spans="2:10" ht="32.1" customHeight="1" x14ac:dyDescent="0.2">
      <c r="B133" s="210" t="str">
        <f>IF('État de l''équipement'!B134="","",'État de l''équipement'!B134)</f>
        <v/>
      </c>
      <c r="C133" s="223" t="str">
        <f>IF('État de l''équipement'!C134="","",'État de l''équipement'!C134)</f>
        <v/>
      </c>
      <c r="D133" s="170"/>
      <c r="E133" s="226"/>
      <c r="F133" s="207" t="str">
        <f t="shared" si="4"/>
        <v/>
      </c>
      <c r="G133" s="190"/>
      <c r="H133" s="170"/>
      <c r="I133" s="229" t="str">
        <f t="shared" si="5"/>
        <v/>
      </c>
      <c r="J133" s="170"/>
    </row>
    <row r="134" spans="2:10" ht="32.1" customHeight="1" x14ac:dyDescent="0.2">
      <c r="B134" s="210" t="str">
        <f>IF('État de l''équipement'!B135="","",'État de l''équipement'!B135)</f>
        <v/>
      </c>
      <c r="C134" s="223" t="str">
        <f>IF('État de l''équipement'!C135="","",'État de l''équipement'!C135)</f>
        <v/>
      </c>
      <c r="D134" s="170"/>
      <c r="E134" s="226"/>
      <c r="F134" s="207" t="str">
        <f t="shared" si="4"/>
        <v/>
      </c>
      <c r="G134" s="190"/>
      <c r="H134" s="170"/>
      <c r="I134" s="229" t="str">
        <f t="shared" si="5"/>
        <v/>
      </c>
      <c r="J134" s="170"/>
    </row>
    <row r="135" spans="2:10" ht="32.1" customHeight="1" x14ac:dyDescent="0.2">
      <c r="B135" s="210" t="str">
        <f>IF('État de l''équipement'!B136="","",'État de l''équipement'!B136)</f>
        <v/>
      </c>
      <c r="C135" s="223" t="str">
        <f>IF('État de l''équipement'!C136="","",'État de l''équipement'!C136)</f>
        <v/>
      </c>
      <c r="D135" s="170"/>
      <c r="E135" s="226"/>
      <c r="F135" s="207" t="str">
        <f t="shared" si="4"/>
        <v/>
      </c>
      <c r="G135" s="190"/>
      <c r="H135" s="170"/>
      <c r="I135" s="229" t="str">
        <f t="shared" si="5"/>
        <v/>
      </c>
      <c r="J135" s="170"/>
    </row>
    <row r="136" spans="2:10" ht="32.1" customHeight="1" x14ac:dyDescent="0.2">
      <c r="B136" s="210" t="str">
        <f>IF('État de l''équipement'!B137="","",'État de l''équipement'!B137)</f>
        <v/>
      </c>
      <c r="C136" s="223" t="str">
        <f>IF('État de l''équipement'!C137="","",'État de l''équipement'!C137)</f>
        <v/>
      </c>
      <c r="D136" s="170"/>
      <c r="E136" s="226"/>
      <c r="F136" s="207" t="str">
        <f t="shared" ref="F136:F199" si="6">IF(D136="","", IF(D136="Aucune anomalie observée","Conforme","Non conforme"))</f>
        <v/>
      </c>
      <c r="G136" s="190"/>
      <c r="H136" s="170"/>
      <c r="I136" s="229" t="str">
        <f t="shared" si="5"/>
        <v/>
      </c>
      <c r="J136" s="170"/>
    </row>
    <row r="137" spans="2:10" ht="32.1" customHeight="1" x14ac:dyDescent="0.2">
      <c r="B137" s="210" t="str">
        <f>IF('État de l''équipement'!B138="","",'État de l''équipement'!B138)</f>
        <v/>
      </c>
      <c r="C137" s="223" t="str">
        <f>IF('État de l''équipement'!C138="","",'État de l''équipement'!C138)</f>
        <v/>
      </c>
      <c r="D137" s="170"/>
      <c r="E137" s="226"/>
      <c r="F137" s="207" t="str">
        <f t="shared" si="6"/>
        <v/>
      </c>
      <c r="G137" s="190"/>
      <c r="H137" s="170"/>
      <c r="I137" s="229" t="str">
        <f t="shared" si="5"/>
        <v/>
      </c>
      <c r="J137" s="170"/>
    </row>
    <row r="138" spans="2:10" ht="32.1" customHeight="1" x14ac:dyDescent="0.2">
      <c r="B138" s="210" t="str">
        <f>IF('État de l''équipement'!B139="","",'État de l''équipement'!B139)</f>
        <v/>
      </c>
      <c r="C138" s="223" t="str">
        <f>IF('État de l''équipement'!C139="","",'État de l''équipement'!C139)</f>
        <v/>
      </c>
      <c r="D138" s="170"/>
      <c r="E138" s="226"/>
      <c r="F138" s="207" t="str">
        <f t="shared" si="6"/>
        <v/>
      </c>
      <c r="G138" s="190"/>
      <c r="H138" s="170"/>
      <c r="I138" s="229" t="str">
        <f t="shared" si="5"/>
        <v/>
      </c>
      <c r="J138" s="170"/>
    </row>
    <row r="139" spans="2:10" ht="32.1" customHeight="1" x14ac:dyDescent="0.2">
      <c r="B139" s="210" t="str">
        <f>IF('État de l''équipement'!B140="","",'État de l''équipement'!B140)</f>
        <v/>
      </c>
      <c r="C139" s="223" t="str">
        <f>IF('État de l''équipement'!C140="","",'État de l''équipement'!C140)</f>
        <v/>
      </c>
      <c r="D139" s="170"/>
      <c r="E139" s="226"/>
      <c r="F139" s="207" t="str">
        <f t="shared" si="6"/>
        <v/>
      </c>
      <c r="G139" s="190"/>
      <c r="H139" s="170"/>
      <c r="I139" s="229" t="str">
        <f t="shared" si="5"/>
        <v/>
      </c>
      <c r="J139" s="170"/>
    </row>
    <row r="140" spans="2:10" ht="32.1" customHeight="1" x14ac:dyDescent="0.2">
      <c r="B140" s="210" t="str">
        <f>IF('État de l''équipement'!B141="","",'État de l''équipement'!B141)</f>
        <v/>
      </c>
      <c r="C140" s="223" t="str">
        <f>IF('État de l''équipement'!C141="","",'État de l''équipement'!C141)</f>
        <v/>
      </c>
      <c r="D140" s="170"/>
      <c r="E140" s="226"/>
      <c r="F140" s="207" t="str">
        <f t="shared" si="6"/>
        <v/>
      </c>
      <c r="G140" s="190"/>
      <c r="H140" s="170"/>
      <c r="I140" s="229" t="str">
        <f t="shared" si="5"/>
        <v/>
      </c>
      <c r="J140" s="170"/>
    </row>
    <row r="141" spans="2:10" ht="32.1" customHeight="1" x14ac:dyDescent="0.2">
      <c r="B141" s="210" t="str">
        <f>IF('État de l''équipement'!B142="","",'État de l''équipement'!B142)</f>
        <v/>
      </c>
      <c r="C141" s="223" t="str">
        <f>IF('État de l''équipement'!C142="","",'État de l''équipement'!C142)</f>
        <v/>
      </c>
      <c r="D141" s="170"/>
      <c r="E141" s="226"/>
      <c r="F141" s="207" t="str">
        <f t="shared" si="6"/>
        <v/>
      </c>
      <c r="G141" s="190"/>
      <c r="H141" s="170"/>
      <c r="I141" s="229" t="str">
        <f t="shared" si="5"/>
        <v/>
      </c>
      <c r="J141" s="170"/>
    </row>
    <row r="142" spans="2:10" ht="32.1" customHeight="1" x14ac:dyDescent="0.2">
      <c r="B142" s="210" t="str">
        <f>IF('État de l''équipement'!B143="","",'État de l''équipement'!B143)</f>
        <v/>
      </c>
      <c r="C142" s="223" t="str">
        <f>IF('État de l''équipement'!C143="","",'État de l''équipement'!C143)</f>
        <v/>
      </c>
      <c r="D142" s="170"/>
      <c r="E142" s="226"/>
      <c r="F142" s="207" t="str">
        <f t="shared" si="6"/>
        <v/>
      </c>
      <c r="G142" s="190"/>
      <c r="H142" s="170"/>
      <c r="I142" s="229" t="str">
        <f t="shared" si="5"/>
        <v/>
      </c>
      <c r="J142" s="170"/>
    </row>
    <row r="143" spans="2:10" ht="32.1" customHeight="1" x14ac:dyDescent="0.2">
      <c r="B143" s="210" t="str">
        <f>IF('État de l''équipement'!B144="","",'État de l''équipement'!B144)</f>
        <v/>
      </c>
      <c r="C143" s="223" t="str">
        <f>IF('État de l''équipement'!C144="","",'État de l''équipement'!C144)</f>
        <v/>
      </c>
      <c r="D143" s="170"/>
      <c r="E143" s="226"/>
      <c r="F143" s="207" t="str">
        <f t="shared" si="6"/>
        <v/>
      </c>
      <c r="G143" s="190"/>
      <c r="H143" s="170"/>
      <c r="I143" s="229" t="str">
        <f t="shared" si="5"/>
        <v/>
      </c>
      <c r="J143" s="170"/>
    </row>
    <row r="144" spans="2:10" ht="32.1" customHeight="1" x14ac:dyDescent="0.2">
      <c r="B144" s="210" t="str">
        <f>IF('État de l''équipement'!B145="","",'État de l''équipement'!B145)</f>
        <v/>
      </c>
      <c r="C144" s="223" t="str">
        <f>IF('État de l''équipement'!C145="","",'État de l''équipement'!C145)</f>
        <v/>
      </c>
      <c r="D144" s="170"/>
      <c r="E144" s="226"/>
      <c r="F144" s="207" t="str">
        <f t="shared" si="6"/>
        <v/>
      </c>
      <c r="G144" s="190"/>
      <c r="H144" s="170"/>
      <c r="I144" s="229" t="str">
        <f t="shared" si="5"/>
        <v/>
      </c>
      <c r="J144" s="170"/>
    </row>
    <row r="145" spans="2:10" ht="32.1" customHeight="1" x14ac:dyDescent="0.2">
      <c r="B145" s="210" t="str">
        <f>IF('État de l''équipement'!B146="","",'État de l''équipement'!B146)</f>
        <v/>
      </c>
      <c r="C145" s="223" t="str">
        <f>IF('État de l''équipement'!C146="","",'État de l''équipement'!C146)</f>
        <v/>
      </c>
      <c r="D145" s="170"/>
      <c r="E145" s="226"/>
      <c r="F145" s="207" t="str">
        <f t="shared" si="6"/>
        <v/>
      </c>
      <c r="G145" s="190"/>
      <c r="H145" s="170"/>
      <c r="I145" s="229" t="str">
        <f t="shared" ref="I145:I208" si="7">IF(G145="","", IF(G145="Aucune anomalie observée","Conforme","Non conforme"))</f>
        <v/>
      </c>
      <c r="J145" s="170"/>
    </row>
    <row r="146" spans="2:10" ht="32.1" customHeight="1" x14ac:dyDescent="0.2">
      <c r="B146" s="210" t="str">
        <f>IF('État de l''équipement'!B147="","",'État de l''équipement'!B147)</f>
        <v/>
      </c>
      <c r="C146" s="223" t="str">
        <f>IF('État de l''équipement'!C147="","",'État de l''équipement'!C147)</f>
        <v/>
      </c>
      <c r="D146" s="170"/>
      <c r="E146" s="226"/>
      <c r="F146" s="207" t="str">
        <f t="shared" si="6"/>
        <v/>
      </c>
      <c r="G146" s="190"/>
      <c r="H146" s="170"/>
      <c r="I146" s="229" t="str">
        <f t="shared" si="7"/>
        <v/>
      </c>
      <c r="J146" s="170"/>
    </row>
    <row r="147" spans="2:10" ht="32.1" customHeight="1" x14ac:dyDescent="0.2">
      <c r="B147" s="210" t="str">
        <f>IF('État de l''équipement'!B148="","",'État de l''équipement'!B148)</f>
        <v/>
      </c>
      <c r="C147" s="223" t="str">
        <f>IF('État de l''équipement'!C148="","",'État de l''équipement'!C148)</f>
        <v/>
      </c>
      <c r="D147" s="170"/>
      <c r="E147" s="226"/>
      <c r="F147" s="207" t="str">
        <f t="shared" si="6"/>
        <v/>
      </c>
      <c r="G147" s="190"/>
      <c r="H147" s="170"/>
      <c r="I147" s="229" t="str">
        <f t="shared" si="7"/>
        <v/>
      </c>
      <c r="J147" s="170"/>
    </row>
    <row r="148" spans="2:10" ht="32.1" customHeight="1" x14ac:dyDescent="0.2">
      <c r="B148" s="210" t="str">
        <f>IF('État de l''équipement'!B149="","",'État de l''équipement'!B149)</f>
        <v/>
      </c>
      <c r="C148" s="223" t="str">
        <f>IF('État de l''équipement'!C149="","",'État de l''équipement'!C149)</f>
        <v/>
      </c>
      <c r="D148" s="170"/>
      <c r="E148" s="226"/>
      <c r="F148" s="207" t="str">
        <f t="shared" si="6"/>
        <v/>
      </c>
      <c r="G148" s="190"/>
      <c r="H148" s="170"/>
      <c r="I148" s="229" t="str">
        <f t="shared" si="7"/>
        <v/>
      </c>
      <c r="J148" s="170"/>
    </row>
    <row r="149" spans="2:10" ht="32.1" customHeight="1" x14ac:dyDescent="0.2">
      <c r="B149" s="210" t="str">
        <f>IF('État de l''équipement'!B150="","",'État de l''équipement'!B150)</f>
        <v/>
      </c>
      <c r="C149" s="223" t="str">
        <f>IF('État de l''équipement'!C150="","",'État de l''équipement'!C150)</f>
        <v/>
      </c>
      <c r="D149" s="170"/>
      <c r="E149" s="226"/>
      <c r="F149" s="207" t="str">
        <f t="shared" si="6"/>
        <v/>
      </c>
      <c r="G149" s="190"/>
      <c r="H149" s="170"/>
      <c r="I149" s="229" t="str">
        <f t="shared" si="7"/>
        <v/>
      </c>
      <c r="J149" s="170"/>
    </row>
    <row r="150" spans="2:10" ht="32.1" customHeight="1" x14ac:dyDescent="0.2">
      <c r="B150" s="210" t="str">
        <f>IF('État de l''équipement'!B151="","",'État de l''équipement'!B151)</f>
        <v/>
      </c>
      <c r="C150" s="223" t="str">
        <f>IF('État de l''équipement'!C151="","",'État de l''équipement'!C151)</f>
        <v/>
      </c>
      <c r="D150" s="170"/>
      <c r="E150" s="226"/>
      <c r="F150" s="207" t="str">
        <f t="shared" si="6"/>
        <v/>
      </c>
      <c r="G150" s="190"/>
      <c r="H150" s="170"/>
      <c r="I150" s="229" t="str">
        <f t="shared" si="7"/>
        <v/>
      </c>
      <c r="J150" s="170"/>
    </row>
    <row r="151" spans="2:10" ht="32.1" customHeight="1" x14ac:dyDescent="0.2">
      <c r="B151" s="210" t="str">
        <f>IF('État de l''équipement'!B152="","",'État de l''équipement'!B152)</f>
        <v/>
      </c>
      <c r="C151" s="223" t="str">
        <f>IF('État de l''équipement'!C152="","",'État de l''équipement'!C152)</f>
        <v/>
      </c>
      <c r="D151" s="170"/>
      <c r="E151" s="226"/>
      <c r="F151" s="207" t="str">
        <f t="shared" si="6"/>
        <v/>
      </c>
      <c r="G151" s="190"/>
      <c r="H151" s="170"/>
      <c r="I151" s="229" t="str">
        <f t="shared" si="7"/>
        <v/>
      </c>
      <c r="J151" s="170"/>
    </row>
    <row r="152" spans="2:10" ht="32.1" customHeight="1" x14ac:dyDescent="0.2">
      <c r="B152" s="210" t="str">
        <f>IF('État de l''équipement'!B153="","",'État de l''équipement'!B153)</f>
        <v/>
      </c>
      <c r="C152" s="223" t="str">
        <f>IF('État de l''équipement'!C153="","",'État de l''équipement'!C153)</f>
        <v/>
      </c>
      <c r="D152" s="170"/>
      <c r="E152" s="226"/>
      <c r="F152" s="207" t="str">
        <f t="shared" si="6"/>
        <v/>
      </c>
      <c r="G152" s="190"/>
      <c r="H152" s="170"/>
      <c r="I152" s="229" t="str">
        <f t="shared" si="7"/>
        <v/>
      </c>
      <c r="J152" s="170"/>
    </row>
    <row r="153" spans="2:10" ht="32.1" customHeight="1" x14ac:dyDescent="0.2">
      <c r="B153" s="210" t="str">
        <f>IF('État de l''équipement'!B154="","",'État de l''équipement'!B154)</f>
        <v/>
      </c>
      <c r="C153" s="223" t="str">
        <f>IF('État de l''équipement'!C154="","",'État de l''équipement'!C154)</f>
        <v/>
      </c>
      <c r="D153" s="170"/>
      <c r="E153" s="226"/>
      <c r="F153" s="207" t="str">
        <f t="shared" si="6"/>
        <v/>
      </c>
      <c r="G153" s="190"/>
      <c r="H153" s="170"/>
      <c r="I153" s="229" t="str">
        <f t="shared" si="7"/>
        <v/>
      </c>
      <c r="J153" s="170"/>
    </row>
    <row r="154" spans="2:10" ht="32.1" customHeight="1" x14ac:dyDescent="0.2">
      <c r="B154" s="210" t="str">
        <f>IF('État de l''équipement'!B155="","",'État de l''équipement'!B155)</f>
        <v/>
      </c>
      <c r="C154" s="223" t="str">
        <f>IF('État de l''équipement'!C155="","",'État de l''équipement'!C155)</f>
        <v/>
      </c>
      <c r="D154" s="170"/>
      <c r="E154" s="226"/>
      <c r="F154" s="207" t="str">
        <f t="shared" si="6"/>
        <v/>
      </c>
      <c r="G154" s="190"/>
      <c r="H154" s="170"/>
      <c r="I154" s="229" t="str">
        <f t="shared" si="7"/>
        <v/>
      </c>
      <c r="J154" s="170"/>
    </row>
    <row r="155" spans="2:10" ht="32.1" customHeight="1" x14ac:dyDescent="0.2">
      <c r="B155" s="210" t="str">
        <f>IF('État de l''équipement'!B156="","",'État de l''équipement'!B156)</f>
        <v/>
      </c>
      <c r="C155" s="223" t="str">
        <f>IF('État de l''équipement'!C156="","",'État de l''équipement'!C156)</f>
        <v/>
      </c>
      <c r="D155" s="170"/>
      <c r="E155" s="226"/>
      <c r="F155" s="207" t="str">
        <f t="shared" si="6"/>
        <v/>
      </c>
      <c r="G155" s="190"/>
      <c r="H155" s="170"/>
      <c r="I155" s="229" t="str">
        <f t="shared" si="7"/>
        <v/>
      </c>
      <c r="J155" s="170"/>
    </row>
    <row r="156" spans="2:10" ht="32.1" customHeight="1" x14ac:dyDescent="0.2">
      <c r="B156" s="210" t="str">
        <f>IF('État de l''équipement'!B157="","",'État de l''équipement'!B157)</f>
        <v/>
      </c>
      <c r="C156" s="223" t="str">
        <f>IF('État de l''équipement'!C157="","",'État de l''équipement'!C157)</f>
        <v/>
      </c>
      <c r="D156" s="224"/>
      <c r="E156" s="226"/>
      <c r="F156" s="207" t="str">
        <f t="shared" si="6"/>
        <v/>
      </c>
      <c r="G156" s="190"/>
      <c r="H156" s="170"/>
      <c r="I156" s="229" t="str">
        <f t="shared" si="7"/>
        <v/>
      </c>
      <c r="J156" s="170"/>
    </row>
    <row r="157" spans="2:10" ht="32.1" customHeight="1" x14ac:dyDescent="0.2">
      <c r="B157" s="210" t="str">
        <f>IF('État de l''équipement'!B158="","",'État de l''équipement'!B158)</f>
        <v/>
      </c>
      <c r="C157" s="223" t="str">
        <f>IF('État de l''équipement'!C158="","",'État de l''équipement'!C158)</f>
        <v/>
      </c>
      <c r="D157" s="170"/>
      <c r="E157" s="226"/>
      <c r="F157" s="207" t="str">
        <f t="shared" si="6"/>
        <v/>
      </c>
      <c r="G157" s="190"/>
      <c r="H157" s="170"/>
      <c r="I157" s="229" t="str">
        <f t="shared" si="7"/>
        <v/>
      </c>
      <c r="J157" s="170"/>
    </row>
    <row r="158" spans="2:10" ht="32.1" customHeight="1" x14ac:dyDescent="0.2">
      <c r="B158" s="210" t="str">
        <f>IF('État de l''équipement'!B159="","",'État de l''équipement'!B159)</f>
        <v/>
      </c>
      <c r="C158" s="223" t="str">
        <f>IF('État de l''équipement'!C159="","",'État de l''équipement'!C159)</f>
        <v/>
      </c>
      <c r="D158" s="170"/>
      <c r="E158" s="226"/>
      <c r="F158" s="207" t="str">
        <f t="shared" si="6"/>
        <v/>
      </c>
      <c r="G158" s="190"/>
      <c r="H158" s="170"/>
      <c r="I158" s="229" t="str">
        <f t="shared" si="7"/>
        <v/>
      </c>
      <c r="J158" s="170"/>
    </row>
    <row r="159" spans="2:10" ht="32.1" customHeight="1" x14ac:dyDescent="0.2">
      <c r="B159" s="210" t="str">
        <f>IF('État de l''équipement'!B160="","",'État de l''équipement'!B160)</f>
        <v/>
      </c>
      <c r="C159" s="223" t="str">
        <f>IF('État de l''équipement'!C160="","",'État de l''équipement'!C160)</f>
        <v/>
      </c>
      <c r="D159" s="170"/>
      <c r="E159" s="226"/>
      <c r="F159" s="207" t="str">
        <f t="shared" si="6"/>
        <v/>
      </c>
      <c r="G159" s="190"/>
      <c r="H159" s="170"/>
      <c r="I159" s="229" t="str">
        <f t="shared" si="7"/>
        <v/>
      </c>
      <c r="J159" s="170"/>
    </row>
    <row r="160" spans="2:10" ht="32.1" customHeight="1" x14ac:dyDescent="0.2">
      <c r="B160" s="210" t="str">
        <f>IF('État de l''équipement'!B161="","",'État de l''équipement'!B161)</f>
        <v/>
      </c>
      <c r="C160" s="223" t="str">
        <f>IF('État de l''équipement'!C161="","",'État de l''équipement'!C161)</f>
        <v/>
      </c>
      <c r="D160" s="170"/>
      <c r="E160" s="226"/>
      <c r="F160" s="207" t="str">
        <f t="shared" si="6"/>
        <v/>
      </c>
      <c r="G160" s="190"/>
      <c r="H160" s="170"/>
      <c r="I160" s="229" t="str">
        <f t="shared" si="7"/>
        <v/>
      </c>
      <c r="J160" s="170"/>
    </row>
    <row r="161" spans="2:10" ht="32.1" customHeight="1" x14ac:dyDescent="0.2">
      <c r="B161" s="210" t="str">
        <f>IF('État de l''équipement'!B162="","",'État de l''équipement'!B162)</f>
        <v/>
      </c>
      <c r="C161" s="223" t="str">
        <f>IF('État de l''équipement'!C162="","",'État de l''équipement'!C162)</f>
        <v/>
      </c>
      <c r="D161" s="170"/>
      <c r="E161" s="226"/>
      <c r="F161" s="207" t="str">
        <f t="shared" si="6"/>
        <v/>
      </c>
      <c r="G161" s="190"/>
      <c r="H161" s="170"/>
      <c r="I161" s="229" t="str">
        <f t="shared" si="7"/>
        <v/>
      </c>
      <c r="J161" s="170"/>
    </row>
    <row r="162" spans="2:10" ht="32.1" customHeight="1" x14ac:dyDescent="0.2">
      <c r="B162" s="210" t="str">
        <f>IF('État de l''équipement'!B163="","",'État de l''équipement'!B163)</f>
        <v/>
      </c>
      <c r="C162" s="223" t="str">
        <f>IF('État de l''équipement'!C163="","",'État de l''équipement'!C163)</f>
        <v/>
      </c>
      <c r="D162" s="170"/>
      <c r="E162" s="226"/>
      <c r="F162" s="207" t="str">
        <f t="shared" si="6"/>
        <v/>
      </c>
      <c r="G162" s="190"/>
      <c r="H162" s="170"/>
      <c r="I162" s="229" t="str">
        <f t="shared" si="7"/>
        <v/>
      </c>
      <c r="J162" s="170"/>
    </row>
    <row r="163" spans="2:10" ht="32.1" customHeight="1" x14ac:dyDescent="0.2">
      <c r="B163" s="210" t="str">
        <f>IF('État de l''équipement'!B164="","",'État de l''équipement'!B164)</f>
        <v/>
      </c>
      <c r="C163" s="223" t="str">
        <f>IF('État de l''équipement'!C164="","",'État de l''équipement'!C164)</f>
        <v/>
      </c>
      <c r="D163" s="170"/>
      <c r="E163" s="226"/>
      <c r="F163" s="207" t="str">
        <f t="shared" si="6"/>
        <v/>
      </c>
      <c r="G163" s="190"/>
      <c r="H163" s="170"/>
      <c r="I163" s="229" t="str">
        <f t="shared" si="7"/>
        <v/>
      </c>
      <c r="J163" s="170"/>
    </row>
    <row r="164" spans="2:10" ht="32.1" customHeight="1" x14ac:dyDescent="0.2">
      <c r="B164" s="210" t="str">
        <f>IF('État de l''équipement'!B165="","",'État de l''équipement'!B165)</f>
        <v/>
      </c>
      <c r="C164" s="223" t="str">
        <f>IF('État de l''équipement'!C165="","",'État de l''équipement'!C165)</f>
        <v/>
      </c>
      <c r="D164" s="170"/>
      <c r="E164" s="226"/>
      <c r="F164" s="207" t="str">
        <f t="shared" si="6"/>
        <v/>
      </c>
      <c r="G164" s="190"/>
      <c r="H164" s="170"/>
      <c r="I164" s="229" t="str">
        <f t="shared" si="7"/>
        <v/>
      </c>
      <c r="J164" s="170"/>
    </row>
    <row r="165" spans="2:10" ht="32.1" customHeight="1" x14ac:dyDescent="0.2">
      <c r="B165" s="210" t="str">
        <f>IF('État de l''équipement'!B166="","",'État de l''équipement'!B166)</f>
        <v/>
      </c>
      <c r="C165" s="223" t="str">
        <f>IF('État de l''équipement'!C166="","",'État de l''équipement'!C166)</f>
        <v/>
      </c>
      <c r="D165" s="170"/>
      <c r="E165" s="226"/>
      <c r="F165" s="207" t="str">
        <f t="shared" si="6"/>
        <v/>
      </c>
      <c r="G165" s="190"/>
      <c r="H165" s="170"/>
      <c r="I165" s="229" t="str">
        <f t="shared" si="7"/>
        <v/>
      </c>
      <c r="J165" s="170"/>
    </row>
    <row r="166" spans="2:10" ht="32.1" customHeight="1" x14ac:dyDescent="0.2">
      <c r="B166" s="210" t="str">
        <f>IF('État de l''équipement'!B167="","",'État de l''équipement'!B167)</f>
        <v/>
      </c>
      <c r="C166" s="223" t="str">
        <f>IF('État de l''équipement'!C167="","",'État de l''équipement'!C167)</f>
        <v/>
      </c>
      <c r="D166" s="170"/>
      <c r="E166" s="226"/>
      <c r="F166" s="207" t="str">
        <f t="shared" si="6"/>
        <v/>
      </c>
      <c r="G166" s="190"/>
      <c r="H166" s="170"/>
      <c r="I166" s="229" t="str">
        <f t="shared" si="7"/>
        <v/>
      </c>
      <c r="J166" s="170"/>
    </row>
    <row r="167" spans="2:10" ht="32.1" customHeight="1" x14ac:dyDescent="0.2">
      <c r="B167" s="210" t="str">
        <f>IF('État de l''équipement'!B168="","",'État de l''équipement'!B168)</f>
        <v/>
      </c>
      <c r="C167" s="223" t="str">
        <f>IF('État de l''équipement'!C168="","",'État de l''équipement'!C168)</f>
        <v/>
      </c>
      <c r="D167" s="170"/>
      <c r="E167" s="226"/>
      <c r="F167" s="207" t="str">
        <f t="shared" si="6"/>
        <v/>
      </c>
      <c r="G167" s="190"/>
      <c r="H167" s="170"/>
      <c r="I167" s="229" t="str">
        <f t="shared" si="7"/>
        <v/>
      </c>
      <c r="J167" s="170"/>
    </row>
    <row r="168" spans="2:10" ht="32.1" customHeight="1" x14ac:dyDescent="0.2">
      <c r="B168" s="210" t="str">
        <f>IF('État de l''équipement'!B169="","",'État de l''équipement'!B169)</f>
        <v/>
      </c>
      <c r="C168" s="223" t="str">
        <f>IF('État de l''équipement'!C169="","",'État de l''équipement'!C169)</f>
        <v/>
      </c>
      <c r="D168" s="170"/>
      <c r="E168" s="226"/>
      <c r="F168" s="207" t="str">
        <f t="shared" si="6"/>
        <v/>
      </c>
      <c r="G168" s="190"/>
      <c r="H168" s="170"/>
      <c r="I168" s="229" t="str">
        <f t="shared" si="7"/>
        <v/>
      </c>
      <c r="J168" s="170"/>
    </row>
    <row r="169" spans="2:10" ht="32.1" customHeight="1" x14ac:dyDescent="0.2">
      <c r="B169" s="210" t="str">
        <f>IF('État de l''équipement'!B170="","",'État de l''équipement'!B170)</f>
        <v/>
      </c>
      <c r="C169" s="223" t="str">
        <f>IF('État de l''équipement'!C170="","",'État de l''équipement'!C170)</f>
        <v/>
      </c>
      <c r="D169" s="170"/>
      <c r="E169" s="226"/>
      <c r="F169" s="207" t="str">
        <f t="shared" si="6"/>
        <v/>
      </c>
      <c r="G169" s="190"/>
      <c r="H169" s="170"/>
      <c r="I169" s="229" t="str">
        <f t="shared" si="7"/>
        <v/>
      </c>
      <c r="J169" s="170"/>
    </row>
    <row r="170" spans="2:10" ht="32.1" customHeight="1" x14ac:dyDescent="0.2">
      <c r="B170" s="210" t="str">
        <f>IF('État de l''équipement'!B171="","",'État de l''équipement'!B171)</f>
        <v/>
      </c>
      <c r="C170" s="223" t="str">
        <f>IF('État de l''équipement'!C171="","",'État de l''équipement'!C171)</f>
        <v/>
      </c>
      <c r="D170" s="170"/>
      <c r="E170" s="226"/>
      <c r="F170" s="207" t="str">
        <f t="shared" si="6"/>
        <v/>
      </c>
      <c r="G170" s="190"/>
      <c r="H170" s="170"/>
      <c r="I170" s="229" t="str">
        <f t="shared" si="7"/>
        <v/>
      </c>
      <c r="J170" s="170"/>
    </row>
    <row r="171" spans="2:10" ht="32.1" customHeight="1" x14ac:dyDescent="0.2">
      <c r="B171" s="210" t="str">
        <f>IF('État de l''équipement'!B172="","",'État de l''équipement'!B172)</f>
        <v/>
      </c>
      <c r="C171" s="223" t="str">
        <f>IF('État de l''équipement'!C172="","",'État de l''équipement'!C172)</f>
        <v/>
      </c>
      <c r="D171" s="170"/>
      <c r="E171" s="226"/>
      <c r="F171" s="207" t="str">
        <f t="shared" si="6"/>
        <v/>
      </c>
      <c r="G171" s="190"/>
      <c r="H171" s="170"/>
      <c r="I171" s="229" t="str">
        <f t="shared" si="7"/>
        <v/>
      </c>
      <c r="J171" s="170"/>
    </row>
    <row r="172" spans="2:10" ht="32.1" customHeight="1" x14ac:dyDescent="0.2">
      <c r="B172" s="210" t="str">
        <f>IF('État de l''équipement'!B173="","",'État de l''équipement'!B173)</f>
        <v/>
      </c>
      <c r="C172" s="223" t="str">
        <f>IF('État de l''équipement'!C173="","",'État de l''équipement'!C173)</f>
        <v/>
      </c>
      <c r="D172" s="170"/>
      <c r="E172" s="226"/>
      <c r="F172" s="207" t="str">
        <f t="shared" si="6"/>
        <v/>
      </c>
      <c r="G172" s="190"/>
      <c r="H172" s="170"/>
      <c r="I172" s="229" t="str">
        <f t="shared" si="7"/>
        <v/>
      </c>
      <c r="J172" s="170"/>
    </row>
    <row r="173" spans="2:10" ht="32.1" customHeight="1" x14ac:dyDescent="0.2">
      <c r="B173" s="210" t="str">
        <f>IF('État de l''équipement'!B174="","",'État de l''équipement'!B174)</f>
        <v/>
      </c>
      <c r="C173" s="223" t="str">
        <f>IF('État de l''équipement'!C174="","",'État de l''équipement'!C174)</f>
        <v/>
      </c>
      <c r="D173" s="170"/>
      <c r="E173" s="226"/>
      <c r="F173" s="207" t="str">
        <f t="shared" si="6"/>
        <v/>
      </c>
      <c r="G173" s="190"/>
      <c r="H173" s="170"/>
      <c r="I173" s="229" t="str">
        <f t="shared" si="7"/>
        <v/>
      </c>
      <c r="J173" s="170"/>
    </row>
    <row r="174" spans="2:10" ht="32.1" customHeight="1" x14ac:dyDescent="0.2">
      <c r="B174" s="210" t="str">
        <f>IF('État de l''équipement'!B175="","",'État de l''équipement'!B175)</f>
        <v/>
      </c>
      <c r="C174" s="223" t="str">
        <f>IF('État de l''équipement'!C175="","",'État de l''équipement'!C175)</f>
        <v/>
      </c>
      <c r="D174" s="170"/>
      <c r="E174" s="226"/>
      <c r="F174" s="207" t="str">
        <f t="shared" si="6"/>
        <v/>
      </c>
      <c r="G174" s="190"/>
      <c r="H174" s="170"/>
      <c r="I174" s="229" t="str">
        <f t="shared" si="7"/>
        <v/>
      </c>
      <c r="J174" s="170"/>
    </row>
    <row r="175" spans="2:10" ht="32.1" customHeight="1" x14ac:dyDescent="0.2">
      <c r="B175" s="210" t="str">
        <f>IF('État de l''équipement'!B176="","",'État de l''équipement'!B176)</f>
        <v/>
      </c>
      <c r="C175" s="223" t="str">
        <f>IF('État de l''équipement'!C176="","",'État de l''équipement'!C176)</f>
        <v/>
      </c>
      <c r="D175" s="170"/>
      <c r="E175" s="226"/>
      <c r="F175" s="207" t="str">
        <f t="shared" si="6"/>
        <v/>
      </c>
      <c r="G175" s="190"/>
      <c r="H175" s="170"/>
      <c r="I175" s="229" t="str">
        <f t="shared" si="7"/>
        <v/>
      </c>
      <c r="J175" s="170"/>
    </row>
    <row r="176" spans="2:10" ht="32.1" customHeight="1" x14ac:dyDescent="0.2">
      <c r="B176" s="210" t="str">
        <f>IF('État de l''équipement'!B177="","",'État de l''équipement'!B177)</f>
        <v/>
      </c>
      <c r="C176" s="223" t="str">
        <f>IF('État de l''équipement'!C177="","",'État de l''équipement'!C177)</f>
        <v/>
      </c>
      <c r="D176" s="170"/>
      <c r="E176" s="226"/>
      <c r="F176" s="207" t="str">
        <f t="shared" si="6"/>
        <v/>
      </c>
      <c r="G176" s="190"/>
      <c r="H176" s="170"/>
      <c r="I176" s="229" t="str">
        <f t="shared" si="7"/>
        <v/>
      </c>
      <c r="J176" s="170"/>
    </row>
    <row r="177" spans="2:10" ht="32.1" customHeight="1" x14ac:dyDescent="0.2">
      <c r="B177" s="210" t="str">
        <f>IF('État de l''équipement'!B178="","",'État de l''équipement'!B178)</f>
        <v/>
      </c>
      <c r="C177" s="223" t="str">
        <f>IF('État de l''équipement'!C178="","",'État de l''équipement'!C178)</f>
        <v/>
      </c>
      <c r="D177" s="170"/>
      <c r="E177" s="226"/>
      <c r="F177" s="207" t="str">
        <f t="shared" si="6"/>
        <v/>
      </c>
      <c r="G177" s="190"/>
      <c r="H177" s="170"/>
      <c r="I177" s="229" t="str">
        <f t="shared" si="7"/>
        <v/>
      </c>
      <c r="J177" s="170"/>
    </row>
    <row r="178" spans="2:10" ht="32.1" customHeight="1" x14ac:dyDescent="0.2">
      <c r="B178" s="210" t="str">
        <f>IF('État de l''équipement'!B179="","",'État de l''équipement'!B179)</f>
        <v/>
      </c>
      <c r="C178" s="223" t="str">
        <f>IF('État de l''équipement'!C179="","",'État de l''équipement'!C179)</f>
        <v/>
      </c>
      <c r="D178" s="170"/>
      <c r="E178" s="226"/>
      <c r="F178" s="207" t="str">
        <f t="shared" si="6"/>
        <v/>
      </c>
      <c r="G178" s="190"/>
      <c r="H178" s="170"/>
      <c r="I178" s="229" t="str">
        <f t="shared" si="7"/>
        <v/>
      </c>
      <c r="J178" s="170"/>
    </row>
    <row r="179" spans="2:10" ht="32.1" customHeight="1" x14ac:dyDescent="0.2">
      <c r="B179" s="210" t="str">
        <f>IF('État de l''équipement'!B180="","",'État de l''équipement'!B180)</f>
        <v/>
      </c>
      <c r="C179" s="223" t="str">
        <f>IF('État de l''équipement'!C180="","",'État de l''équipement'!C180)</f>
        <v/>
      </c>
      <c r="D179" s="170"/>
      <c r="E179" s="226"/>
      <c r="F179" s="207" t="str">
        <f t="shared" si="6"/>
        <v/>
      </c>
      <c r="G179" s="190"/>
      <c r="H179" s="170"/>
      <c r="I179" s="229" t="str">
        <f t="shared" si="7"/>
        <v/>
      </c>
      <c r="J179" s="170"/>
    </row>
    <row r="180" spans="2:10" ht="32.1" customHeight="1" x14ac:dyDescent="0.2">
      <c r="B180" s="210" t="str">
        <f>IF('État de l''équipement'!B181="","",'État de l''équipement'!B181)</f>
        <v/>
      </c>
      <c r="C180" s="223" t="str">
        <f>IF('État de l''équipement'!C181="","",'État de l''équipement'!C181)</f>
        <v/>
      </c>
      <c r="D180" s="170"/>
      <c r="E180" s="226"/>
      <c r="F180" s="207" t="str">
        <f t="shared" si="6"/>
        <v/>
      </c>
      <c r="G180" s="190"/>
      <c r="H180" s="170"/>
      <c r="I180" s="229" t="str">
        <f t="shared" si="7"/>
        <v/>
      </c>
      <c r="J180" s="170"/>
    </row>
    <row r="181" spans="2:10" ht="32.1" customHeight="1" x14ac:dyDescent="0.2">
      <c r="B181" s="210" t="str">
        <f>IF('État de l''équipement'!B182="","",'État de l''équipement'!B182)</f>
        <v/>
      </c>
      <c r="C181" s="223" t="str">
        <f>IF('État de l''équipement'!C182="","",'État de l''équipement'!C182)</f>
        <v/>
      </c>
      <c r="D181" s="170"/>
      <c r="E181" s="226"/>
      <c r="F181" s="207" t="str">
        <f t="shared" si="6"/>
        <v/>
      </c>
      <c r="G181" s="190"/>
      <c r="H181" s="170"/>
      <c r="I181" s="229" t="str">
        <f t="shared" si="7"/>
        <v/>
      </c>
      <c r="J181" s="170"/>
    </row>
    <row r="182" spans="2:10" ht="32.1" customHeight="1" x14ac:dyDescent="0.2">
      <c r="B182" s="210" t="str">
        <f>IF('État de l''équipement'!B183="","",'État de l''équipement'!B183)</f>
        <v/>
      </c>
      <c r="C182" s="223" t="str">
        <f>IF('État de l''équipement'!C183="","",'État de l''équipement'!C183)</f>
        <v/>
      </c>
      <c r="D182" s="170"/>
      <c r="E182" s="226"/>
      <c r="F182" s="207" t="str">
        <f t="shared" si="6"/>
        <v/>
      </c>
      <c r="G182" s="190"/>
      <c r="H182" s="170"/>
      <c r="I182" s="229" t="str">
        <f t="shared" si="7"/>
        <v/>
      </c>
      <c r="J182" s="170"/>
    </row>
    <row r="183" spans="2:10" ht="32.1" customHeight="1" x14ac:dyDescent="0.2">
      <c r="B183" s="210" t="str">
        <f>IF('État de l''équipement'!B184="","",'État de l''équipement'!B184)</f>
        <v/>
      </c>
      <c r="C183" s="223" t="str">
        <f>IF('État de l''équipement'!C184="","",'État de l''équipement'!C184)</f>
        <v/>
      </c>
      <c r="D183" s="170"/>
      <c r="E183" s="226"/>
      <c r="F183" s="207" t="str">
        <f t="shared" si="6"/>
        <v/>
      </c>
      <c r="G183" s="190"/>
      <c r="H183" s="170"/>
      <c r="I183" s="229" t="str">
        <f t="shared" si="7"/>
        <v/>
      </c>
      <c r="J183" s="170"/>
    </row>
    <row r="184" spans="2:10" ht="32.1" customHeight="1" x14ac:dyDescent="0.2">
      <c r="B184" s="210" t="str">
        <f>IF('État de l''équipement'!B185="","",'État de l''équipement'!B185)</f>
        <v/>
      </c>
      <c r="C184" s="223" t="str">
        <f>IF('État de l''équipement'!C185="","",'État de l''équipement'!C185)</f>
        <v/>
      </c>
      <c r="D184" s="224"/>
      <c r="E184" s="226"/>
      <c r="F184" s="207" t="str">
        <f t="shared" si="6"/>
        <v/>
      </c>
      <c r="G184" s="190"/>
      <c r="H184" s="170"/>
      <c r="I184" s="229" t="str">
        <f t="shared" si="7"/>
        <v/>
      </c>
      <c r="J184" s="170"/>
    </row>
    <row r="185" spans="2:10" ht="32.1" customHeight="1" x14ac:dyDescent="0.2">
      <c r="B185" s="210" t="str">
        <f>IF('État de l''équipement'!B186="","",'État de l''équipement'!B186)</f>
        <v/>
      </c>
      <c r="C185" s="223" t="str">
        <f>IF('État de l''équipement'!C186="","",'État de l''équipement'!C186)</f>
        <v/>
      </c>
      <c r="D185" s="170"/>
      <c r="E185" s="226"/>
      <c r="F185" s="207" t="str">
        <f t="shared" si="6"/>
        <v/>
      </c>
      <c r="G185" s="190"/>
      <c r="H185" s="170"/>
      <c r="I185" s="229" t="str">
        <f t="shared" si="7"/>
        <v/>
      </c>
      <c r="J185" s="170"/>
    </row>
    <row r="186" spans="2:10" ht="32.1" customHeight="1" x14ac:dyDescent="0.2">
      <c r="B186" s="210" t="str">
        <f>IF('État de l''équipement'!B187="","",'État de l''équipement'!B187)</f>
        <v/>
      </c>
      <c r="C186" s="223" t="str">
        <f>IF('État de l''équipement'!C187="","",'État de l''équipement'!C187)</f>
        <v/>
      </c>
      <c r="D186" s="170"/>
      <c r="E186" s="226"/>
      <c r="F186" s="207" t="str">
        <f t="shared" si="6"/>
        <v/>
      </c>
      <c r="G186" s="190"/>
      <c r="H186" s="170"/>
      <c r="I186" s="229" t="str">
        <f t="shared" si="7"/>
        <v/>
      </c>
      <c r="J186" s="170"/>
    </row>
    <row r="187" spans="2:10" ht="32.1" customHeight="1" x14ac:dyDescent="0.2">
      <c r="B187" s="210" t="str">
        <f>IF('État de l''équipement'!B188="","",'État de l''équipement'!B188)</f>
        <v/>
      </c>
      <c r="C187" s="223" t="str">
        <f>IF('État de l''équipement'!C188="","",'État de l''équipement'!C188)</f>
        <v/>
      </c>
      <c r="D187" s="170"/>
      <c r="E187" s="226"/>
      <c r="F187" s="207" t="str">
        <f t="shared" si="6"/>
        <v/>
      </c>
      <c r="G187" s="190"/>
      <c r="H187" s="170"/>
      <c r="I187" s="229" t="str">
        <f t="shared" si="7"/>
        <v/>
      </c>
      <c r="J187" s="170"/>
    </row>
    <row r="188" spans="2:10" ht="32.1" customHeight="1" x14ac:dyDescent="0.2">
      <c r="B188" s="210" t="str">
        <f>IF('État de l''équipement'!B189="","",'État de l''équipement'!B189)</f>
        <v/>
      </c>
      <c r="C188" s="223" t="str">
        <f>IF('État de l''équipement'!C189="","",'État de l''équipement'!C189)</f>
        <v/>
      </c>
      <c r="D188" s="170"/>
      <c r="E188" s="226"/>
      <c r="F188" s="207" t="str">
        <f t="shared" si="6"/>
        <v/>
      </c>
      <c r="G188" s="190"/>
      <c r="H188" s="170"/>
      <c r="I188" s="229" t="str">
        <f t="shared" si="7"/>
        <v/>
      </c>
      <c r="J188" s="170"/>
    </row>
    <row r="189" spans="2:10" ht="32.1" customHeight="1" x14ac:dyDescent="0.2">
      <c r="B189" s="210" t="str">
        <f>IF('État de l''équipement'!B190="","",'État de l''équipement'!B190)</f>
        <v/>
      </c>
      <c r="C189" s="223" t="str">
        <f>IF('État de l''équipement'!C190="","",'État de l''équipement'!C190)</f>
        <v/>
      </c>
      <c r="D189" s="170"/>
      <c r="E189" s="226"/>
      <c r="F189" s="207" t="str">
        <f t="shared" si="6"/>
        <v/>
      </c>
      <c r="G189" s="190"/>
      <c r="H189" s="170"/>
      <c r="I189" s="229" t="str">
        <f t="shared" si="7"/>
        <v/>
      </c>
      <c r="J189" s="170"/>
    </row>
    <row r="190" spans="2:10" ht="32.1" customHeight="1" x14ac:dyDescent="0.2">
      <c r="B190" s="210" t="str">
        <f>IF('État de l''équipement'!B191="","",'État de l''équipement'!B191)</f>
        <v/>
      </c>
      <c r="C190" s="223" t="str">
        <f>IF('État de l''équipement'!C191="","",'État de l''équipement'!C191)</f>
        <v/>
      </c>
      <c r="D190" s="170"/>
      <c r="E190" s="226"/>
      <c r="F190" s="207" t="str">
        <f t="shared" si="6"/>
        <v/>
      </c>
      <c r="G190" s="190"/>
      <c r="H190" s="170"/>
      <c r="I190" s="229" t="str">
        <f t="shared" si="7"/>
        <v/>
      </c>
      <c r="J190" s="170"/>
    </row>
    <row r="191" spans="2:10" ht="32.1" customHeight="1" x14ac:dyDescent="0.2">
      <c r="B191" s="210" t="str">
        <f>IF('État de l''équipement'!B192="","",'État de l''équipement'!B192)</f>
        <v/>
      </c>
      <c r="C191" s="223" t="str">
        <f>IF('État de l''équipement'!C192="","",'État de l''équipement'!C192)</f>
        <v/>
      </c>
      <c r="D191" s="170"/>
      <c r="E191" s="226"/>
      <c r="F191" s="207" t="str">
        <f t="shared" si="6"/>
        <v/>
      </c>
      <c r="G191" s="190"/>
      <c r="H191" s="170"/>
      <c r="I191" s="229" t="str">
        <f t="shared" si="7"/>
        <v/>
      </c>
      <c r="J191" s="170"/>
    </row>
    <row r="192" spans="2:10" ht="32.1" customHeight="1" x14ac:dyDescent="0.2">
      <c r="B192" s="210" t="str">
        <f>IF('État de l''équipement'!B193="","",'État de l''équipement'!B193)</f>
        <v/>
      </c>
      <c r="C192" s="223" t="str">
        <f>IF('État de l''équipement'!C193="","",'État de l''équipement'!C193)</f>
        <v/>
      </c>
      <c r="D192" s="170"/>
      <c r="E192" s="226"/>
      <c r="F192" s="207" t="str">
        <f t="shared" si="6"/>
        <v/>
      </c>
      <c r="G192" s="190"/>
      <c r="H192" s="170"/>
      <c r="I192" s="229" t="str">
        <f t="shared" si="7"/>
        <v/>
      </c>
      <c r="J192" s="170"/>
    </row>
    <row r="193" spans="2:10" ht="32.1" customHeight="1" x14ac:dyDescent="0.2">
      <c r="B193" s="210" t="str">
        <f>IF('État de l''équipement'!B194="","",'État de l''équipement'!B194)</f>
        <v/>
      </c>
      <c r="C193" s="223" t="str">
        <f>IF('État de l''équipement'!C194="","",'État de l''équipement'!C194)</f>
        <v/>
      </c>
      <c r="D193" s="170"/>
      <c r="E193" s="226"/>
      <c r="F193" s="207" t="str">
        <f t="shared" si="6"/>
        <v/>
      </c>
      <c r="G193" s="190"/>
      <c r="H193" s="170"/>
      <c r="I193" s="229" t="str">
        <f t="shared" si="7"/>
        <v/>
      </c>
      <c r="J193" s="170"/>
    </row>
    <row r="194" spans="2:10" ht="32.1" customHeight="1" x14ac:dyDescent="0.2">
      <c r="B194" s="210" t="str">
        <f>IF('État de l''équipement'!B195="","",'État de l''équipement'!B195)</f>
        <v/>
      </c>
      <c r="C194" s="223" t="str">
        <f>IF('État de l''équipement'!C195="","",'État de l''équipement'!C195)</f>
        <v/>
      </c>
      <c r="D194" s="170"/>
      <c r="E194" s="226"/>
      <c r="F194" s="207" t="str">
        <f t="shared" si="6"/>
        <v/>
      </c>
      <c r="G194" s="190"/>
      <c r="H194" s="170"/>
      <c r="I194" s="229" t="str">
        <f t="shared" si="7"/>
        <v/>
      </c>
      <c r="J194" s="170"/>
    </row>
    <row r="195" spans="2:10" ht="32.1" customHeight="1" x14ac:dyDescent="0.2">
      <c r="B195" s="210" t="str">
        <f>IF('État de l''équipement'!B196="","",'État de l''équipement'!B196)</f>
        <v/>
      </c>
      <c r="C195" s="223" t="str">
        <f>IF('État de l''équipement'!C196="","",'État de l''équipement'!C196)</f>
        <v/>
      </c>
      <c r="D195" s="170"/>
      <c r="E195" s="226"/>
      <c r="F195" s="207" t="str">
        <f t="shared" si="6"/>
        <v/>
      </c>
      <c r="G195" s="190"/>
      <c r="H195" s="170"/>
      <c r="I195" s="229" t="str">
        <f t="shared" si="7"/>
        <v/>
      </c>
      <c r="J195" s="170"/>
    </row>
    <row r="196" spans="2:10" ht="32.1" customHeight="1" x14ac:dyDescent="0.2">
      <c r="B196" s="210" t="str">
        <f>IF('État de l''équipement'!B197="","",'État de l''équipement'!B197)</f>
        <v/>
      </c>
      <c r="C196" s="223" t="str">
        <f>IF('État de l''équipement'!C197="","",'État de l''équipement'!C197)</f>
        <v/>
      </c>
      <c r="D196" s="170"/>
      <c r="E196" s="226"/>
      <c r="F196" s="207" t="str">
        <f t="shared" si="6"/>
        <v/>
      </c>
      <c r="G196" s="190"/>
      <c r="H196" s="170"/>
      <c r="I196" s="229" t="str">
        <f t="shared" si="7"/>
        <v/>
      </c>
      <c r="J196" s="170"/>
    </row>
    <row r="197" spans="2:10" ht="32.1" customHeight="1" x14ac:dyDescent="0.2">
      <c r="B197" s="210" t="str">
        <f>IF('État de l''équipement'!B198="","",'État de l''équipement'!B198)</f>
        <v/>
      </c>
      <c r="C197" s="223" t="str">
        <f>IF('État de l''équipement'!C198="","",'État de l''équipement'!C198)</f>
        <v/>
      </c>
      <c r="D197" s="170"/>
      <c r="E197" s="226"/>
      <c r="F197" s="207" t="str">
        <f t="shared" si="6"/>
        <v/>
      </c>
      <c r="G197" s="190"/>
      <c r="H197" s="170"/>
      <c r="I197" s="229" t="str">
        <f t="shared" si="7"/>
        <v/>
      </c>
      <c r="J197" s="170"/>
    </row>
    <row r="198" spans="2:10" ht="32.1" customHeight="1" x14ac:dyDescent="0.2">
      <c r="B198" s="210" t="str">
        <f>IF('État de l''équipement'!B199="","",'État de l''équipement'!B199)</f>
        <v/>
      </c>
      <c r="C198" s="223" t="str">
        <f>IF('État de l''équipement'!C199="","",'État de l''équipement'!C199)</f>
        <v/>
      </c>
      <c r="D198" s="170"/>
      <c r="E198" s="226"/>
      <c r="F198" s="207" t="str">
        <f t="shared" si="6"/>
        <v/>
      </c>
      <c r="G198" s="190"/>
      <c r="H198" s="170"/>
      <c r="I198" s="229" t="str">
        <f t="shared" si="7"/>
        <v/>
      </c>
      <c r="J198" s="170"/>
    </row>
    <row r="199" spans="2:10" ht="32.1" customHeight="1" x14ac:dyDescent="0.2">
      <c r="B199" s="210" t="str">
        <f>IF('État de l''équipement'!B200="","",'État de l''équipement'!B200)</f>
        <v/>
      </c>
      <c r="C199" s="223" t="str">
        <f>IF('État de l''équipement'!C200="","",'État de l''équipement'!C200)</f>
        <v/>
      </c>
      <c r="D199" s="170"/>
      <c r="E199" s="226"/>
      <c r="F199" s="207" t="str">
        <f t="shared" si="6"/>
        <v/>
      </c>
      <c r="G199" s="190"/>
      <c r="H199" s="170"/>
      <c r="I199" s="229" t="str">
        <f t="shared" si="7"/>
        <v/>
      </c>
      <c r="J199" s="170"/>
    </row>
    <row r="200" spans="2:10" ht="32.1" customHeight="1" x14ac:dyDescent="0.2">
      <c r="B200" s="210" t="str">
        <f>IF('État de l''équipement'!B201="","",'État de l''équipement'!B201)</f>
        <v/>
      </c>
      <c r="C200" s="223" t="str">
        <f>IF('État de l''équipement'!C201="","",'État de l''équipement'!C201)</f>
        <v/>
      </c>
      <c r="D200" s="170"/>
      <c r="E200" s="226"/>
      <c r="F200" s="207" t="str">
        <f t="shared" ref="F200:F263" si="8">IF(D200="","", IF(D200="Aucune anomalie observée","Conforme","Non conforme"))</f>
        <v/>
      </c>
      <c r="G200" s="190"/>
      <c r="H200" s="170"/>
      <c r="I200" s="229" t="str">
        <f t="shared" si="7"/>
        <v/>
      </c>
      <c r="J200" s="170"/>
    </row>
    <row r="201" spans="2:10" ht="32.1" customHeight="1" x14ac:dyDescent="0.2">
      <c r="B201" s="210" t="str">
        <f>IF('État de l''équipement'!B202="","",'État de l''équipement'!B202)</f>
        <v/>
      </c>
      <c r="C201" s="223" t="str">
        <f>IF('État de l''équipement'!C202="","",'État de l''équipement'!C202)</f>
        <v/>
      </c>
      <c r="D201" s="170"/>
      <c r="E201" s="226"/>
      <c r="F201" s="207" t="str">
        <f t="shared" si="8"/>
        <v/>
      </c>
      <c r="G201" s="190"/>
      <c r="H201" s="170"/>
      <c r="I201" s="229" t="str">
        <f t="shared" si="7"/>
        <v/>
      </c>
      <c r="J201" s="170"/>
    </row>
    <row r="202" spans="2:10" ht="32.1" customHeight="1" x14ac:dyDescent="0.2">
      <c r="B202" s="210" t="str">
        <f>IF('État de l''équipement'!B203="","",'État de l''équipement'!B203)</f>
        <v/>
      </c>
      <c r="C202" s="223" t="str">
        <f>IF('État de l''équipement'!C203="","",'État de l''équipement'!C203)</f>
        <v/>
      </c>
      <c r="D202" s="170"/>
      <c r="E202" s="226"/>
      <c r="F202" s="207" t="str">
        <f t="shared" si="8"/>
        <v/>
      </c>
      <c r="G202" s="190"/>
      <c r="H202" s="170"/>
      <c r="I202" s="229" t="str">
        <f t="shared" si="7"/>
        <v/>
      </c>
      <c r="J202" s="170"/>
    </row>
    <row r="203" spans="2:10" ht="32.1" customHeight="1" x14ac:dyDescent="0.2">
      <c r="B203" s="210" t="str">
        <f>IF('État de l''équipement'!B204="","",'État de l''équipement'!B204)</f>
        <v/>
      </c>
      <c r="C203" s="223" t="str">
        <f>IF('État de l''équipement'!C204="","",'État de l''équipement'!C204)</f>
        <v/>
      </c>
      <c r="D203" s="170"/>
      <c r="E203" s="226"/>
      <c r="F203" s="207" t="str">
        <f t="shared" si="8"/>
        <v/>
      </c>
      <c r="G203" s="190"/>
      <c r="H203" s="170"/>
      <c r="I203" s="229" t="str">
        <f t="shared" si="7"/>
        <v/>
      </c>
      <c r="J203" s="170"/>
    </row>
    <row r="204" spans="2:10" ht="32.1" customHeight="1" x14ac:dyDescent="0.2">
      <c r="B204" s="210" t="str">
        <f>IF('État de l''équipement'!B205="","",'État de l''équipement'!B205)</f>
        <v/>
      </c>
      <c r="C204" s="223" t="str">
        <f>IF('État de l''équipement'!C205="","",'État de l''équipement'!C205)</f>
        <v/>
      </c>
      <c r="D204" s="170"/>
      <c r="E204" s="226"/>
      <c r="F204" s="207" t="str">
        <f t="shared" si="8"/>
        <v/>
      </c>
      <c r="G204" s="190"/>
      <c r="H204" s="170"/>
      <c r="I204" s="229" t="str">
        <f t="shared" si="7"/>
        <v/>
      </c>
      <c r="J204" s="170"/>
    </row>
    <row r="205" spans="2:10" ht="32.1" customHeight="1" x14ac:dyDescent="0.2">
      <c r="B205" s="210" t="str">
        <f>IF('État de l''équipement'!B206="","",'État de l''équipement'!B206)</f>
        <v/>
      </c>
      <c r="C205" s="223" t="str">
        <f>IF('État de l''équipement'!C206="","",'État de l''équipement'!C206)</f>
        <v/>
      </c>
      <c r="D205" s="170"/>
      <c r="E205" s="226"/>
      <c r="F205" s="207" t="str">
        <f t="shared" si="8"/>
        <v/>
      </c>
      <c r="G205" s="190"/>
      <c r="H205" s="170"/>
      <c r="I205" s="229" t="str">
        <f t="shared" si="7"/>
        <v/>
      </c>
      <c r="J205" s="170"/>
    </row>
    <row r="206" spans="2:10" ht="32.1" customHeight="1" x14ac:dyDescent="0.2">
      <c r="B206" s="210" t="str">
        <f>IF('État de l''équipement'!B207="","",'État de l''équipement'!B207)</f>
        <v/>
      </c>
      <c r="C206" s="223" t="str">
        <f>IF('État de l''équipement'!C207="","",'État de l''équipement'!C207)</f>
        <v/>
      </c>
      <c r="D206" s="170"/>
      <c r="E206" s="226"/>
      <c r="F206" s="207" t="str">
        <f t="shared" si="8"/>
        <v/>
      </c>
      <c r="G206" s="190"/>
      <c r="H206" s="170"/>
      <c r="I206" s="229" t="str">
        <f t="shared" si="7"/>
        <v/>
      </c>
      <c r="J206" s="170"/>
    </row>
    <row r="207" spans="2:10" ht="32.1" customHeight="1" x14ac:dyDescent="0.2">
      <c r="B207" s="210" t="str">
        <f>IF('État de l''équipement'!B208="","",'État de l''équipement'!B208)</f>
        <v/>
      </c>
      <c r="C207" s="223" t="str">
        <f>IF('État de l''équipement'!C208="","",'État de l''équipement'!C208)</f>
        <v/>
      </c>
      <c r="D207" s="170"/>
      <c r="E207" s="226"/>
      <c r="F207" s="207" t="str">
        <f t="shared" si="8"/>
        <v/>
      </c>
      <c r="G207" s="190"/>
      <c r="H207" s="170"/>
      <c r="I207" s="229" t="str">
        <f t="shared" si="7"/>
        <v/>
      </c>
      <c r="J207" s="170"/>
    </row>
    <row r="208" spans="2:10" ht="32.1" customHeight="1" x14ac:dyDescent="0.2">
      <c r="B208" s="210" t="str">
        <f>IF('État de l''équipement'!B209="","",'État de l''équipement'!B209)</f>
        <v/>
      </c>
      <c r="C208" s="223" t="str">
        <f>IF('État de l''équipement'!C209="","",'État de l''équipement'!C209)</f>
        <v/>
      </c>
      <c r="D208" s="170"/>
      <c r="E208" s="226"/>
      <c r="F208" s="207" t="str">
        <f t="shared" si="8"/>
        <v/>
      </c>
      <c r="G208" s="190"/>
      <c r="H208" s="170"/>
      <c r="I208" s="229" t="str">
        <f t="shared" si="7"/>
        <v/>
      </c>
      <c r="J208" s="170"/>
    </row>
    <row r="209" spans="2:10" ht="32.1" customHeight="1" x14ac:dyDescent="0.2">
      <c r="B209" s="210" t="str">
        <f>IF('État de l''équipement'!B210="","",'État de l''équipement'!B210)</f>
        <v/>
      </c>
      <c r="C209" s="223" t="str">
        <f>IF('État de l''équipement'!C210="","",'État de l''équipement'!C210)</f>
        <v/>
      </c>
      <c r="D209" s="170"/>
      <c r="E209" s="226"/>
      <c r="F209" s="207" t="str">
        <f t="shared" si="8"/>
        <v/>
      </c>
      <c r="G209" s="190"/>
      <c r="H209" s="170"/>
      <c r="I209" s="229" t="str">
        <f t="shared" ref="I209:I272" si="9">IF(G209="","", IF(G209="Aucune anomalie observée","Conforme","Non conforme"))</f>
        <v/>
      </c>
      <c r="J209" s="170"/>
    </row>
    <row r="210" spans="2:10" ht="32.1" customHeight="1" x14ac:dyDescent="0.2">
      <c r="B210" s="210" t="str">
        <f>IF('État de l''équipement'!B211="","",'État de l''équipement'!B211)</f>
        <v/>
      </c>
      <c r="C210" s="223" t="str">
        <f>IF('État de l''équipement'!C211="","",'État de l''équipement'!C211)</f>
        <v/>
      </c>
      <c r="D210" s="170"/>
      <c r="E210" s="226"/>
      <c r="F210" s="207" t="str">
        <f t="shared" si="8"/>
        <v/>
      </c>
      <c r="G210" s="190"/>
      <c r="H210" s="170"/>
      <c r="I210" s="229" t="str">
        <f t="shared" si="9"/>
        <v/>
      </c>
      <c r="J210" s="170"/>
    </row>
    <row r="211" spans="2:10" ht="32.1" customHeight="1" x14ac:dyDescent="0.2">
      <c r="B211" s="210" t="str">
        <f>IF('État de l''équipement'!B212="","",'État de l''équipement'!B212)</f>
        <v/>
      </c>
      <c r="C211" s="223" t="str">
        <f>IF('État de l''équipement'!C212="","",'État de l''équipement'!C212)</f>
        <v/>
      </c>
      <c r="D211" s="170"/>
      <c r="E211" s="226"/>
      <c r="F211" s="207" t="str">
        <f t="shared" si="8"/>
        <v/>
      </c>
      <c r="G211" s="190"/>
      <c r="H211" s="170"/>
      <c r="I211" s="229" t="str">
        <f t="shared" si="9"/>
        <v/>
      </c>
      <c r="J211" s="170"/>
    </row>
    <row r="212" spans="2:10" ht="32.1" customHeight="1" x14ac:dyDescent="0.2">
      <c r="B212" s="210" t="str">
        <f>IF('État de l''équipement'!B213="","",'État de l''équipement'!B213)</f>
        <v/>
      </c>
      <c r="C212" s="223" t="str">
        <f>IF('État de l''équipement'!C213="","",'État de l''équipement'!C213)</f>
        <v/>
      </c>
      <c r="D212" s="224"/>
      <c r="E212" s="226"/>
      <c r="F212" s="207" t="str">
        <f t="shared" si="8"/>
        <v/>
      </c>
      <c r="G212" s="190"/>
      <c r="H212" s="170"/>
      <c r="I212" s="229" t="str">
        <f t="shared" si="9"/>
        <v/>
      </c>
      <c r="J212" s="170"/>
    </row>
    <row r="213" spans="2:10" ht="32.1" customHeight="1" x14ac:dyDescent="0.2">
      <c r="B213" s="210" t="str">
        <f>IF('État de l''équipement'!B214="","",'État de l''équipement'!B214)</f>
        <v/>
      </c>
      <c r="C213" s="223" t="str">
        <f>IF('État de l''équipement'!C214="","",'État de l''équipement'!C214)</f>
        <v/>
      </c>
      <c r="D213" s="170"/>
      <c r="E213" s="226"/>
      <c r="F213" s="207" t="str">
        <f t="shared" si="8"/>
        <v/>
      </c>
      <c r="G213" s="190"/>
      <c r="H213" s="170"/>
      <c r="I213" s="229" t="str">
        <f t="shared" si="9"/>
        <v/>
      </c>
      <c r="J213" s="170"/>
    </row>
    <row r="214" spans="2:10" ht="32.1" customHeight="1" x14ac:dyDescent="0.2">
      <c r="B214" s="210" t="str">
        <f>IF('État de l''équipement'!B215="","",'État de l''équipement'!B215)</f>
        <v/>
      </c>
      <c r="C214" s="223" t="str">
        <f>IF('État de l''équipement'!C215="","",'État de l''équipement'!C215)</f>
        <v/>
      </c>
      <c r="D214" s="170"/>
      <c r="E214" s="226"/>
      <c r="F214" s="207" t="str">
        <f t="shared" si="8"/>
        <v/>
      </c>
      <c r="G214" s="190"/>
      <c r="H214" s="170"/>
      <c r="I214" s="229" t="str">
        <f t="shared" si="9"/>
        <v/>
      </c>
      <c r="J214" s="170"/>
    </row>
    <row r="215" spans="2:10" ht="32.1" customHeight="1" x14ac:dyDescent="0.2">
      <c r="B215" s="210" t="str">
        <f>IF('État de l''équipement'!B216="","",'État de l''équipement'!B216)</f>
        <v/>
      </c>
      <c r="C215" s="223" t="str">
        <f>IF('État de l''équipement'!C216="","",'État de l''équipement'!C216)</f>
        <v/>
      </c>
      <c r="D215" s="170"/>
      <c r="E215" s="226"/>
      <c r="F215" s="207" t="str">
        <f t="shared" si="8"/>
        <v/>
      </c>
      <c r="G215" s="190"/>
      <c r="H215" s="170"/>
      <c r="I215" s="229" t="str">
        <f t="shared" si="9"/>
        <v/>
      </c>
      <c r="J215" s="170"/>
    </row>
    <row r="216" spans="2:10" ht="32.1" customHeight="1" x14ac:dyDescent="0.2">
      <c r="B216" s="210" t="str">
        <f>IF('État de l''équipement'!B217="","",'État de l''équipement'!B217)</f>
        <v/>
      </c>
      <c r="C216" s="223" t="str">
        <f>IF('État de l''équipement'!C217="","",'État de l''équipement'!C217)</f>
        <v/>
      </c>
      <c r="D216" s="170"/>
      <c r="E216" s="226"/>
      <c r="F216" s="207" t="str">
        <f t="shared" si="8"/>
        <v/>
      </c>
      <c r="G216" s="190"/>
      <c r="H216" s="170"/>
      <c r="I216" s="229" t="str">
        <f t="shared" si="9"/>
        <v/>
      </c>
      <c r="J216" s="170"/>
    </row>
    <row r="217" spans="2:10" ht="32.1" customHeight="1" x14ac:dyDescent="0.2">
      <c r="B217" s="210" t="str">
        <f>IF('État de l''équipement'!B218="","",'État de l''équipement'!B218)</f>
        <v/>
      </c>
      <c r="C217" s="223" t="str">
        <f>IF('État de l''équipement'!C218="","",'État de l''équipement'!C218)</f>
        <v/>
      </c>
      <c r="D217" s="170"/>
      <c r="E217" s="226"/>
      <c r="F217" s="207" t="str">
        <f t="shared" si="8"/>
        <v/>
      </c>
      <c r="G217" s="190"/>
      <c r="H217" s="170"/>
      <c r="I217" s="229" t="str">
        <f t="shared" si="9"/>
        <v/>
      </c>
      <c r="J217" s="170"/>
    </row>
    <row r="218" spans="2:10" ht="32.1" customHeight="1" x14ac:dyDescent="0.2">
      <c r="B218" s="210" t="str">
        <f>IF('État de l''équipement'!B219="","",'État de l''équipement'!B219)</f>
        <v/>
      </c>
      <c r="C218" s="223" t="str">
        <f>IF('État de l''équipement'!C219="","",'État de l''équipement'!C219)</f>
        <v/>
      </c>
      <c r="D218" s="170"/>
      <c r="E218" s="226"/>
      <c r="F218" s="207" t="str">
        <f t="shared" si="8"/>
        <v/>
      </c>
      <c r="G218" s="190"/>
      <c r="H218" s="170"/>
      <c r="I218" s="229" t="str">
        <f t="shared" si="9"/>
        <v/>
      </c>
      <c r="J218" s="170"/>
    </row>
    <row r="219" spans="2:10" ht="32.1" customHeight="1" x14ac:dyDescent="0.2">
      <c r="B219" s="210" t="str">
        <f>IF('État de l''équipement'!B220="","",'État de l''équipement'!B220)</f>
        <v/>
      </c>
      <c r="C219" s="223" t="str">
        <f>IF('État de l''équipement'!C220="","",'État de l''équipement'!C220)</f>
        <v/>
      </c>
      <c r="D219" s="170"/>
      <c r="E219" s="226"/>
      <c r="F219" s="207" t="str">
        <f t="shared" si="8"/>
        <v/>
      </c>
      <c r="G219" s="190"/>
      <c r="H219" s="170"/>
      <c r="I219" s="229" t="str">
        <f t="shared" si="9"/>
        <v/>
      </c>
      <c r="J219" s="170"/>
    </row>
    <row r="220" spans="2:10" ht="32.1" customHeight="1" x14ac:dyDescent="0.2">
      <c r="B220" s="210" t="str">
        <f>IF('État de l''équipement'!B221="","",'État de l''équipement'!B221)</f>
        <v/>
      </c>
      <c r="C220" s="223" t="str">
        <f>IF('État de l''équipement'!C221="","",'État de l''équipement'!C221)</f>
        <v/>
      </c>
      <c r="D220" s="170"/>
      <c r="E220" s="226"/>
      <c r="F220" s="207" t="str">
        <f t="shared" si="8"/>
        <v/>
      </c>
      <c r="G220" s="190"/>
      <c r="H220" s="170"/>
      <c r="I220" s="229" t="str">
        <f t="shared" si="9"/>
        <v/>
      </c>
      <c r="J220" s="170"/>
    </row>
    <row r="221" spans="2:10" ht="32.1" customHeight="1" x14ac:dyDescent="0.2">
      <c r="B221" s="210" t="str">
        <f>IF('État de l''équipement'!B222="","",'État de l''équipement'!B222)</f>
        <v/>
      </c>
      <c r="C221" s="223" t="str">
        <f>IF('État de l''équipement'!C222="","",'État de l''équipement'!C222)</f>
        <v/>
      </c>
      <c r="D221" s="170"/>
      <c r="E221" s="226"/>
      <c r="F221" s="207" t="str">
        <f t="shared" si="8"/>
        <v/>
      </c>
      <c r="G221" s="190"/>
      <c r="H221" s="170"/>
      <c r="I221" s="229" t="str">
        <f t="shared" si="9"/>
        <v/>
      </c>
      <c r="J221" s="170"/>
    </row>
    <row r="222" spans="2:10" ht="32.1" customHeight="1" x14ac:dyDescent="0.2">
      <c r="B222" s="210" t="str">
        <f>IF('État de l''équipement'!B223="","",'État de l''équipement'!B223)</f>
        <v/>
      </c>
      <c r="C222" s="223" t="str">
        <f>IF('État de l''équipement'!C223="","",'État de l''équipement'!C223)</f>
        <v/>
      </c>
      <c r="D222" s="170"/>
      <c r="E222" s="226"/>
      <c r="F222" s="207" t="str">
        <f t="shared" si="8"/>
        <v/>
      </c>
      <c r="G222" s="190"/>
      <c r="H222" s="170"/>
      <c r="I222" s="229" t="str">
        <f t="shared" si="9"/>
        <v/>
      </c>
      <c r="J222" s="170"/>
    </row>
    <row r="223" spans="2:10" ht="32.1" customHeight="1" x14ac:dyDescent="0.2">
      <c r="B223" s="210" t="str">
        <f>IF('État de l''équipement'!B224="","",'État de l''équipement'!B224)</f>
        <v/>
      </c>
      <c r="C223" s="223" t="str">
        <f>IF('État de l''équipement'!C224="","",'État de l''équipement'!C224)</f>
        <v/>
      </c>
      <c r="D223" s="170"/>
      <c r="E223" s="226"/>
      <c r="F223" s="207" t="str">
        <f t="shared" si="8"/>
        <v/>
      </c>
      <c r="G223" s="190"/>
      <c r="H223" s="170"/>
      <c r="I223" s="229" t="str">
        <f t="shared" si="9"/>
        <v/>
      </c>
      <c r="J223" s="170"/>
    </row>
    <row r="224" spans="2:10" ht="32.1" customHeight="1" x14ac:dyDescent="0.2">
      <c r="B224" s="210" t="str">
        <f>IF('État de l''équipement'!B225="","",'État de l''équipement'!B225)</f>
        <v/>
      </c>
      <c r="C224" s="223" t="str">
        <f>IF('État de l''équipement'!C225="","",'État de l''équipement'!C225)</f>
        <v/>
      </c>
      <c r="D224" s="170"/>
      <c r="E224" s="226"/>
      <c r="F224" s="207" t="str">
        <f t="shared" si="8"/>
        <v/>
      </c>
      <c r="G224" s="190"/>
      <c r="H224" s="170"/>
      <c r="I224" s="229" t="str">
        <f t="shared" si="9"/>
        <v/>
      </c>
      <c r="J224" s="170"/>
    </row>
    <row r="225" spans="2:10" ht="32.1" customHeight="1" x14ac:dyDescent="0.2">
      <c r="B225" s="210" t="str">
        <f>IF('État de l''équipement'!B226="","",'État de l''équipement'!B226)</f>
        <v/>
      </c>
      <c r="C225" s="223" t="str">
        <f>IF('État de l''équipement'!C226="","",'État de l''équipement'!C226)</f>
        <v/>
      </c>
      <c r="D225" s="170"/>
      <c r="E225" s="226"/>
      <c r="F225" s="207" t="str">
        <f t="shared" si="8"/>
        <v/>
      </c>
      <c r="G225" s="190"/>
      <c r="H225" s="170"/>
      <c r="I225" s="229" t="str">
        <f t="shared" si="9"/>
        <v/>
      </c>
      <c r="J225" s="170"/>
    </row>
    <row r="226" spans="2:10" ht="32.1" customHeight="1" x14ac:dyDescent="0.2">
      <c r="B226" s="210" t="str">
        <f>IF('État de l''équipement'!B227="","",'État de l''équipement'!B227)</f>
        <v/>
      </c>
      <c r="C226" s="223" t="str">
        <f>IF('État de l''équipement'!C227="","",'État de l''équipement'!C227)</f>
        <v/>
      </c>
      <c r="D226" s="170"/>
      <c r="E226" s="226"/>
      <c r="F226" s="207" t="str">
        <f t="shared" si="8"/>
        <v/>
      </c>
      <c r="G226" s="190"/>
      <c r="H226" s="170"/>
      <c r="I226" s="229" t="str">
        <f t="shared" si="9"/>
        <v/>
      </c>
      <c r="J226" s="170"/>
    </row>
    <row r="227" spans="2:10" ht="32.1" customHeight="1" x14ac:dyDescent="0.2">
      <c r="B227" s="210" t="str">
        <f>IF('État de l''équipement'!B228="","",'État de l''équipement'!B228)</f>
        <v/>
      </c>
      <c r="C227" s="223" t="str">
        <f>IF('État de l''équipement'!C228="","",'État de l''équipement'!C228)</f>
        <v/>
      </c>
      <c r="D227" s="170"/>
      <c r="E227" s="226"/>
      <c r="F227" s="207" t="str">
        <f t="shared" si="8"/>
        <v/>
      </c>
      <c r="G227" s="190"/>
      <c r="H227" s="170"/>
      <c r="I227" s="229" t="str">
        <f t="shared" si="9"/>
        <v/>
      </c>
      <c r="J227" s="170"/>
    </row>
    <row r="228" spans="2:10" ht="32.1" customHeight="1" x14ac:dyDescent="0.2">
      <c r="B228" s="210" t="str">
        <f>IF('État de l''équipement'!B229="","",'État de l''équipement'!B229)</f>
        <v/>
      </c>
      <c r="C228" s="223" t="str">
        <f>IF('État de l''équipement'!C229="","",'État de l''équipement'!C229)</f>
        <v/>
      </c>
      <c r="D228" s="170"/>
      <c r="E228" s="226"/>
      <c r="F228" s="207" t="str">
        <f t="shared" si="8"/>
        <v/>
      </c>
      <c r="G228" s="190"/>
      <c r="H228" s="170"/>
      <c r="I228" s="229" t="str">
        <f t="shared" si="9"/>
        <v/>
      </c>
      <c r="J228" s="170"/>
    </row>
    <row r="229" spans="2:10" ht="32.1" customHeight="1" x14ac:dyDescent="0.2">
      <c r="B229" s="210" t="str">
        <f>IF('État de l''équipement'!B230="","",'État de l''équipement'!B230)</f>
        <v/>
      </c>
      <c r="C229" s="223" t="str">
        <f>IF('État de l''équipement'!C230="","",'État de l''équipement'!C230)</f>
        <v/>
      </c>
      <c r="D229" s="170"/>
      <c r="E229" s="226"/>
      <c r="F229" s="207" t="str">
        <f t="shared" si="8"/>
        <v/>
      </c>
      <c r="G229" s="190"/>
      <c r="H229" s="170"/>
      <c r="I229" s="229" t="str">
        <f t="shared" si="9"/>
        <v/>
      </c>
      <c r="J229" s="170"/>
    </row>
    <row r="230" spans="2:10" ht="32.1" customHeight="1" x14ac:dyDescent="0.2">
      <c r="B230" s="210" t="str">
        <f>IF('État de l''équipement'!B231="","",'État de l''équipement'!B231)</f>
        <v/>
      </c>
      <c r="C230" s="223" t="str">
        <f>IF('État de l''équipement'!C231="","",'État de l''équipement'!C231)</f>
        <v/>
      </c>
      <c r="D230" s="170"/>
      <c r="E230" s="226"/>
      <c r="F230" s="207" t="str">
        <f t="shared" si="8"/>
        <v/>
      </c>
      <c r="G230" s="190"/>
      <c r="H230" s="170"/>
      <c r="I230" s="229" t="str">
        <f t="shared" si="9"/>
        <v/>
      </c>
      <c r="J230" s="170"/>
    </row>
    <row r="231" spans="2:10" ht="32.1" customHeight="1" x14ac:dyDescent="0.2">
      <c r="B231" s="210" t="str">
        <f>IF('État de l''équipement'!B232="","",'État de l''équipement'!B232)</f>
        <v/>
      </c>
      <c r="C231" s="223" t="str">
        <f>IF('État de l''équipement'!C232="","",'État de l''équipement'!C232)</f>
        <v/>
      </c>
      <c r="D231" s="170"/>
      <c r="E231" s="226"/>
      <c r="F231" s="207" t="str">
        <f t="shared" si="8"/>
        <v/>
      </c>
      <c r="G231" s="190"/>
      <c r="H231" s="170"/>
      <c r="I231" s="229" t="str">
        <f t="shared" si="9"/>
        <v/>
      </c>
      <c r="J231" s="170"/>
    </row>
    <row r="232" spans="2:10" ht="32.1" customHeight="1" x14ac:dyDescent="0.2">
      <c r="B232" s="210" t="str">
        <f>IF('État de l''équipement'!B233="","",'État de l''équipement'!B233)</f>
        <v/>
      </c>
      <c r="C232" s="223" t="str">
        <f>IF('État de l''équipement'!C233="","",'État de l''équipement'!C233)</f>
        <v/>
      </c>
      <c r="D232" s="170"/>
      <c r="E232" s="226"/>
      <c r="F232" s="207" t="str">
        <f t="shared" si="8"/>
        <v/>
      </c>
      <c r="G232" s="190"/>
      <c r="H232" s="170"/>
      <c r="I232" s="229" t="str">
        <f t="shared" si="9"/>
        <v/>
      </c>
      <c r="J232" s="170"/>
    </row>
    <row r="233" spans="2:10" ht="32.1" customHeight="1" x14ac:dyDescent="0.2">
      <c r="B233" s="210" t="str">
        <f>IF('État de l''équipement'!B234="","",'État de l''équipement'!B234)</f>
        <v/>
      </c>
      <c r="C233" s="223" t="str">
        <f>IF('État de l''équipement'!C234="","",'État de l''équipement'!C234)</f>
        <v/>
      </c>
      <c r="D233" s="170"/>
      <c r="E233" s="226"/>
      <c r="F233" s="207" t="str">
        <f t="shared" si="8"/>
        <v/>
      </c>
      <c r="G233" s="190"/>
      <c r="H233" s="170"/>
      <c r="I233" s="229" t="str">
        <f t="shared" si="9"/>
        <v/>
      </c>
      <c r="J233" s="170"/>
    </row>
    <row r="234" spans="2:10" ht="32.1" customHeight="1" x14ac:dyDescent="0.2">
      <c r="B234" s="210" t="str">
        <f>IF('État de l''équipement'!B235="","",'État de l''équipement'!B235)</f>
        <v/>
      </c>
      <c r="C234" s="223" t="str">
        <f>IF('État de l''équipement'!C235="","",'État de l''équipement'!C235)</f>
        <v/>
      </c>
      <c r="D234" s="170"/>
      <c r="E234" s="226"/>
      <c r="F234" s="207" t="str">
        <f t="shared" si="8"/>
        <v/>
      </c>
      <c r="G234" s="190"/>
      <c r="H234" s="170"/>
      <c r="I234" s="229" t="str">
        <f t="shared" si="9"/>
        <v/>
      </c>
      <c r="J234" s="170"/>
    </row>
    <row r="235" spans="2:10" ht="32.1" customHeight="1" x14ac:dyDescent="0.2">
      <c r="B235" s="210" t="str">
        <f>IF('État de l''équipement'!B236="","",'État de l''équipement'!B236)</f>
        <v/>
      </c>
      <c r="C235" s="223" t="str">
        <f>IF('État de l''équipement'!C236="","",'État de l''équipement'!C236)</f>
        <v/>
      </c>
      <c r="D235" s="170"/>
      <c r="E235" s="226"/>
      <c r="F235" s="207" t="str">
        <f t="shared" si="8"/>
        <v/>
      </c>
      <c r="G235" s="190"/>
      <c r="H235" s="170"/>
      <c r="I235" s="229" t="str">
        <f t="shared" si="9"/>
        <v/>
      </c>
      <c r="J235" s="170"/>
    </row>
    <row r="236" spans="2:10" ht="32.1" customHeight="1" x14ac:dyDescent="0.2">
      <c r="B236" s="210" t="str">
        <f>IF('État de l''équipement'!B237="","",'État de l''équipement'!B237)</f>
        <v/>
      </c>
      <c r="C236" s="223" t="str">
        <f>IF('État de l''équipement'!C237="","",'État de l''équipement'!C237)</f>
        <v/>
      </c>
      <c r="D236" s="170"/>
      <c r="E236" s="226"/>
      <c r="F236" s="207" t="str">
        <f t="shared" si="8"/>
        <v/>
      </c>
      <c r="G236" s="190"/>
      <c r="H236" s="170"/>
      <c r="I236" s="229" t="str">
        <f t="shared" si="9"/>
        <v/>
      </c>
      <c r="J236" s="170"/>
    </row>
    <row r="237" spans="2:10" ht="32.1" customHeight="1" x14ac:dyDescent="0.2">
      <c r="B237" s="210" t="str">
        <f>IF('État de l''équipement'!B238="","",'État de l''équipement'!B238)</f>
        <v/>
      </c>
      <c r="C237" s="223" t="str">
        <f>IF('État de l''équipement'!C238="","",'État de l''équipement'!C238)</f>
        <v/>
      </c>
      <c r="D237" s="170"/>
      <c r="E237" s="226"/>
      <c r="F237" s="207" t="str">
        <f t="shared" si="8"/>
        <v/>
      </c>
      <c r="G237" s="190"/>
      <c r="H237" s="170"/>
      <c r="I237" s="229" t="str">
        <f t="shared" si="9"/>
        <v/>
      </c>
      <c r="J237" s="170"/>
    </row>
    <row r="238" spans="2:10" ht="32.1" customHeight="1" x14ac:dyDescent="0.2">
      <c r="B238" s="210" t="str">
        <f>IF('État de l''équipement'!B239="","",'État de l''équipement'!B239)</f>
        <v/>
      </c>
      <c r="C238" s="223" t="str">
        <f>IF('État de l''équipement'!C239="","",'État de l''équipement'!C239)</f>
        <v/>
      </c>
      <c r="D238" s="170"/>
      <c r="E238" s="226"/>
      <c r="F238" s="207" t="str">
        <f t="shared" si="8"/>
        <v/>
      </c>
      <c r="G238" s="190"/>
      <c r="H238" s="170"/>
      <c r="I238" s="229" t="str">
        <f t="shared" si="9"/>
        <v/>
      </c>
      <c r="J238" s="170"/>
    </row>
    <row r="239" spans="2:10" ht="32.1" customHeight="1" x14ac:dyDescent="0.2">
      <c r="B239" s="210" t="str">
        <f>IF('État de l''équipement'!B240="","",'État de l''équipement'!B240)</f>
        <v/>
      </c>
      <c r="C239" s="223" t="str">
        <f>IF('État de l''équipement'!C240="","",'État de l''équipement'!C240)</f>
        <v/>
      </c>
      <c r="D239" s="170"/>
      <c r="E239" s="226"/>
      <c r="F239" s="207" t="str">
        <f t="shared" si="8"/>
        <v/>
      </c>
      <c r="G239" s="190"/>
      <c r="H239" s="170"/>
      <c r="I239" s="229" t="str">
        <f t="shared" si="9"/>
        <v/>
      </c>
      <c r="J239" s="170"/>
    </row>
    <row r="240" spans="2:10" ht="32.1" customHeight="1" x14ac:dyDescent="0.2">
      <c r="B240" s="210" t="str">
        <f>IF('État de l''équipement'!B241="","",'État de l''équipement'!B241)</f>
        <v/>
      </c>
      <c r="C240" s="223" t="str">
        <f>IF('État de l''équipement'!C241="","",'État de l''équipement'!C241)</f>
        <v/>
      </c>
      <c r="D240" s="224"/>
      <c r="E240" s="226"/>
      <c r="F240" s="207" t="str">
        <f t="shared" si="8"/>
        <v/>
      </c>
      <c r="G240" s="190"/>
      <c r="H240" s="170"/>
      <c r="I240" s="229" t="str">
        <f t="shared" si="9"/>
        <v/>
      </c>
      <c r="J240" s="170"/>
    </row>
    <row r="241" spans="2:10" ht="32.1" customHeight="1" x14ac:dyDescent="0.2">
      <c r="B241" s="210" t="str">
        <f>IF('État de l''équipement'!B242="","",'État de l''équipement'!B242)</f>
        <v/>
      </c>
      <c r="C241" s="223" t="str">
        <f>IF('État de l''équipement'!C242="","",'État de l''équipement'!C242)</f>
        <v/>
      </c>
      <c r="D241" s="170"/>
      <c r="E241" s="226"/>
      <c r="F241" s="207" t="str">
        <f t="shared" si="8"/>
        <v/>
      </c>
      <c r="G241" s="190"/>
      <c r="H241" s="170"/>
      <c r="I241" s="229" t="str">
        <f t="shared" si="9"/>
        <v/>
      </c>
      <c r="J241" s="170"/>
    </row>
    <row r="242" spans="2:10" ht="32.1" customHeight="1" x14ac:dyDescent="0.2">
      <c r="B242" s="210" t="str">
        <f>IF('État de l''équipement'!B243="","",'État de l''équipement'!B243)</f>
        <v/>
      </c>
      <c r="C242" s="223" t="str">
        <f>IF('État de l''équipement'!C243="","",'État de l''équipement'!C243)</f>
        <v/>
      </c>
      <c r="D242" s="170"/>
      <c r="E242" s="226"/>
      <c r="F242" s="207" t="str">
        <f t="shared" si="8"/>
        <v/>
      </c>
      <c r="G242" s="190"/>
      <c r="H242" s="170"/>
      <c r="I242" s="229" t="str">
        <f t="shared" si="9"/>
        <v/>
      </c>
      <c r="J242" s="170"/>
    </row>
    <row r="243" spans="2:10" ht="32.1" customHeight="1" x14ac:dyDescent="0.2">
      <c r="B243" s="210" t="str">
        <f>IF('État de l''équipement'!B244="","",'État de l''équipement'!B244)</f>
        <v/>
      </c>
      <c r="C243" s="223" t="str">
        <f>IF('État de l''équipement'!C244="","",'État de l''équipement'!C244)</f>
        <v/>
      </c>
      <c r="D243" s="170"/>
      <c r="E243" s="226"/>
      <c r="F243" s="207" t="str">
        <f t="shared" si="8"/>
        <v/>
      </c>
      <c r="G243" s="190"/>
      <c r="H243" s="170"/>
      <c r="I243" s="229" t="str">
        <f t="shared" si="9"/>
        <v/>
      </c>
      <c r="J243" s="170"/>
    </row>
    <row r="244" spans="2:10" ht="32.1" customHeight="1" x14ac:dyDescent="0.2">
      <c r="B244" s="210" t="str">
        <f>IF('État de l''équipement'!B245="","",'État de l''équipement'!B245)</f>
        <v/>
      </c>
      <c r="C244" s="223" t="str">
        <f>IF('État de l''équipement'!C245="","",'État de l''équipement'!C245)</f>
        <v/>
      </c>
      <c r="D244" s="170"/>
      <c r="E244" s="226"/>
      <c r="F244" s="207" t="str">
        <f t="shared" si="8"/>
        <v/>
      </c>
      <c r="G244" s="190"/>
      <c r="H244" s="170"/>
      <c r="I244" s="229" t="str">
        <f t="shared" si="9"/>
        <v/>
      </c>
      <c r="J244" s="170"/>
    </row>
    <row r="245" spans="2:10" ht="32.1" customHeight="1" x14ac:dyDescent="0.2">
      <c r="B245" s="210" t="str">
        <f>IF('État de l''équipement'!B246="","",'État de l''équipement'!B246)</f>
        <v/>
      </c>
      <c r="C245" s="223" t="str">
        <f>IF('État de l''équipement'!C246="","",'État de l''équipement'!C246)</f>
        <v/>
      </c>
      <c r="D245" s="170"/>
      <c r="E245" s="226"/>
      <c r="F245" s="207" t="str">
        <f t="shared" si="8"/>
        <v/>
      </c>
      <c r="G245" s="190"/>
      <c r="H245" s="170"/>
      <c r="I245" s="229" t="str">
        <f t="shared" si="9"/>
        <v/>
      </c>
      <c r="J245" s="170"/>
    </row>
    <row r="246" spans="2:10" ht="32.1" customHeight="1" x14ac:dyDescent="0.2">
      <c r="B246" s="210" t="str">
        <f>IF('État de l''équipement'!B247="","",'État de l''équipement'!B247)</f>
        <v/>
      </c>
      <c r="C246" s="223" t="str">
        <f>IF('État de l''équipement'!C247="","",'État de l''équipement'!C247)</f>
        <v/>
      </c>
      <c r="D246" s="170"/>
      <c r="E246" s="226"/>
      <c r="F246" s="207" t="str">
        <f t="shared" si="8"/>
        <v/>
      </c>
      <c r="G246" s="190"/>
      <c r="H246" s="170"/>
      <c r="I246" s="229" t="str">
        <f t="shared" si="9"/>
        <v/>
      </c>
      <c r="J246" s="170"/>
    </row>
    <row r="247" spans="2:10" ht="32.1" customHeight="1" x14ac:dyDescent="0.2">
      <c r="B247" s="210" t="str">
        <f>IF('État de l''équipement'!B248="","",'État de l''équipement'!B248)</f>
        <v/>
      </c>
      <c r="C247" s="223" t="str">
        <f>IF('État de l''équipement'!C248="","",'État de l''équipement'!C248)</f>
        <v/>
      </c>
      <c r="D247" s="170"/>
      <c r="E247" s="226"/>
      <c r="F247" s="207" t="str">
        <f t="shared" si="8"/>
        <v/>
      </c>
      <c r="G247" s="190"/>
      <c r="H247" s="170"/>
      <c r="I247" s="229" t="str">
        <f t="shared" si="9"/>
        <v/>
      </c>
      <c r="J247" s="170"/>
    </row>
    <row r="248" spans="2:10" ht="32.1" customHeight="1" x14ac:dyDescent="0.2">
      <c r="B248" s="210" t="str">
        <f>IF('État de l''équipement'!B249="","",'État de l''équipement'!B249)</f>
        <v/>
      </c>
      <c r="C248" s="223" t="str">
        <f>IF('État de l''équipement'!C249="","",'État de l''équipement'!C249)</f>
        <v/>
      </c>
      <c r="D248" s="170"/>
      <c r="E248" s="226"/>
      <c r="F248" s="207" t="str">
        <f t="shared" si="8"/>
        <v/>
      </c>
      <c r="G248" s="190"/>
      <c r="H248" s="170"/>
      <c r="I248" s="229" t="str">
        <f t="shared" si="9"/>
        <v/>
      </c>
      <c r="J248" s="170"/>
    </row>
    <row r="249" spans="2:10" ht="32.1" customHeight="1" x14ac:dyDescent="0.2">
      <c r="B249" s="210" t="str">
        <f>IF('État de l''équipement'!B250="","",'État de l''équipement'!B250)</f>
        <v/>
      </c>
      <c r="C249" s="223" t="str">
        <f>IF('État de l''équipement'!C250="","",'État de l''équipement'!C250)</f>
        <v/>
      </c>
      <c r="D249" s="170"/>
      <c r="E249" s="226"/>
      <c r="F249" s="207" t="str">
        <f t="shared" si="8"/>
        <v/>
      </c>
      <c r="G249" s="190"/>
      <c r="H249" s="170"/>
      <c r="I249" s="229" t="str">
        <f t="shared" si="9"/>
        <v/>
      </c>
      <c r="J249" s="170"/>
    </row>
    <row r="250" spans="2:10" ht="32.1" customHeight="1" x14ac:dyDescent="0.2">
      <c r="B250" s="210" t="str">
        <f>IF('État de l''équipement'!B251="","",'État de l''équipement'!B251)</f>
        <v/>
      </c>
      <c r="C250" s="223" t="str">
        <f>IF('État de l''équipement'!C251="","",'État de l''équipement'!C251)</f>
        <v/>
      </c>
      <c r="D250" s="170"/>
      <c r="E250" s="226"/>
      <c r="F250" s="207" t="str">
        <f t="shared" si="8"/>
        <v/>
      </c>
      <c r="G250" s="190"/>
      <c r="H250" s="170"/>
      <c r="I250" s="229" t="str">
        <f t="shared" si="9"/>
        <v/>
      </c>
      <c r="J250" s="170"/>
    </row>
    <row r="251" spans="2:10" ht="32.1" customHeight="1" x14ac:dyDescent="0.2">
      <c r="B251" s="210" t="str">
        <f>IF('État de l''équipement'!B252="","",'État de l''équipement'!B252)</f>
        <v/>
      </c>
      <c r="C251" s="223" t="str">
        <f>IF('État de l''équipement'!C252="","",'État de l''équipement'!C252)</f>
        <v/>
      </c>
      <c r="D251" s="170"/>
      <c r="E251" s="226"/>
      <c r="F251" s="207" t="str">
        <f t="shared" si="8"/>
        <v/>
      </c>
      <c r="G251" s="190"/>
      <c r="H251" s="170"/>
      <c r="I251" s="229" t="str">
        <f t="shared" si="9"/>
        <v/>
      </c>
      <c r="J251" s="170"/>
    </row>
    <row r="252" spans="2:10" ht="32.1" customHeight="1" x14ac:dyDescent="0.2">
      <c r="B252" s="210" t="str">
        <f>IF('État de l''équipement'!B253="","",'État de l''équipement'!B253)</f>
        <v/>
      </c>
      <c r="C252" s="223" t="str">
        <f>IF('État de l''équipement'!C253="","",'État de l''équipement'!C253)</f>
        <v/>
      </c>
      <c r="D252" s="170"/>
      <c r="E252" s="226"/>
      <c r="F252" s="207" t="str">
        <f t="shared" si="8"/>
        <v/>
      </c>
      <c r="G252" s="190"/>
      <c r="H252" s="170"/>
      <c r="I252" s="229" t="str">
        <f t="shared" si="9"/>
        <v/>
      </c>
      <c r="J252" s="170"/>
    </row>
    <row r="253" spans="2:10" ht="32.1" customHeight="1" x14ac:dyDescent="0.2">
      <c r="B253" s="210" t="str">
        <f>IF('État de l''équipement'!B254="","",'État de l''équipement'!B254)</f>
        <v/>
      </c>
      <c r="C253" s="223" t="str">
        <f>IF('État de l''équipement'!C254="","",'État de l''équipement'!C254)</f>
        <v/>
      </c>
      <c r="D253" s="170"/>
      <c r="E253" s="226"/>
      <c r="F253" s="207" t="str">
        <f t="shared" si="8"/>
        <v/>
      </c>
      <c r="G253" s="190"/>
      <c r="H253" s="170"/>
      <c r="I253" s="229" t="str">
        <f t="shared" si="9"/>
        <v/>
      </c>
      <c r="J253" s="170"/>
    </row>
    <row r="254" spans="2:10" ht="32.1" customHeight="1" x14ac:dyDescent="0.2">
      <c r="B254" s="210" t="str">
        <f>IF('État de l''équipement'!B255="","",'État de l''équipement'!B255)</f>
        <v/>
      </c>
      <c r="C254" s="223" t="str">
        <f>IF('État de l''équipement'!C255="","",'État de l''équipement'!C255)</f>
        <v/>
      </c>
      <c r="D254" s="170"/>
      <c r="E254" s="226"/>
      <c r="F254" s="207" t="str">
        <f t="shared" si="8"/>
        <v/>
      </c>
      <c r="G254" s="190"/>
      <c r="H254" s="170"/>
      <c r="I254" s="229" t="str">
        <f t="shared" si="9"/>
        <v/>
      </c>
      <c r="J254" s="170"/>
    </row>
    <row r="255" spans="2:10" ht="32.1" customHeight="1" x14ac:dyDescent="0.2">
      <c r="B255" s="210" t="str">
        <f>IF('État de l''équipement'!B256="","",'État de l''équipement'!B256)</f>
        <v/>
      </c>
      <c r="C255" s="223" t="str">
        <f>IF('État de l''équipement'!C256="","",'État de l''équipement'!C256)</f>
        <v/>
      </c>
      <c r="D255" s="170"/>
      <c r="E255" s="226"/>
      <c r="F255" s="207" t="str">
        <f t="shared" si="8"/>
        <v/>
      </c>
      <c r="G255" s="190"/>
      <c r="H255" s="170"/>
      <c r="I255" s="229" t="str">
        <f t="shared" si="9"/>
        <v/>
      </c>
      <c r="J255" s="170"/>
    </row>
    <row r="256" spans="2:10" ht="32.1" customHeight="1" x14ac:dyDescent="0.2">
      <c r="B256" s="210" t="str">
        <f>IF('État de l''équipement'!B257="","",'État de l''équipement'!B257)</f>
        <v/>
      </c>
      <c r="C256" s="223" t="str">
        <f>IF('État de l''équipement'!C257="","",'État de l''équipement'!C257)</f>
        <v/>
      </c>
      <c r="D256" s="170"/>
      <c r="E256" s="226"/>
      <c r="F256" s="207" t="str">
        <f t="shared" si="8"/>
        <v/>
      </c>
      <c r="G256" s="190"/>
      <c r="H256" s="170"/>
      <c r="I256" s="229" t="str">
        <f t="shared" si="9"/>
        <v/>
      </c>
      <c r="J256" s="170"/>
    </row>
    <row r="257" spans="2:10" ht="32.1" customHeight="1" x14ac:dyDescent="0.2">
      <c r="B257" s="210" t="str">
        <f>IF('État de l''équipement'!B258="","",'État de l''équipement'!B258)</f>
        <v/>
      </c>
      <c r="C257" s="223" t="str">
        <f>IF('État de l''équipement'!C258="","",'État de l''équipement'!C258)</f>
        <v/>
      </c>
      <c r="D257" s="170"/>
      <c r="E257" s="226"/>
      <c r="F257" s="207" t="str">
        <f t="shared" si="8"/>
        <v/>
      </c>
      <c r="G257" s="190"/>
      <c r="H257" s="170"/>
      <c r="I257" s="229" t="str">
        <f t="shared" si="9"/>
        <v/>
      </c>
      <c r="J257" s="170"/>
    </row>
    <row r="258" spans="2:10" ht="32.1" customHeight="1" x14ac:dyDescent="0.2">
      <c r="B258" s="210" t="str">
        <f>IF('État de l''équipement'!B259="","",'État de l''équipement'!B259)</f>
        <v/>
      </c>
      <c r="C258" s="223" t="str">
        <f>IF('État de l''équipement'!C259="","",'État de l''équipement'!C259)</f>
        <v/>
      </c>
      <c r="D258" s="170"/>
      <c r="E258" s="226"/>
      <c r="F258" s="207" t="str">
        <f t="shared" si="8"/>
        <v/>
      </c>
      <c r="G258" s="190"/>
      <c r="H258" s="170"/>
      <c r="I258" s="229" t="str">
        <f t="shared" si="9"/>
        <v/>
      </c>
      <c r="J258" s="170"/>
    </row>
    <row r="259" spans="2:10" ht="32.1" customHeight="1" x14ac:dyDescent="0.2">
      <c r="B259" s="210" t="str">
        <f>IF('État de l''équipement'!B260="","",'État de l''équipement'!B260)</f>
        <v/>
      </c>
      <c r="C259" s="223" t="str">
        <f>IF('État de l''équipement'!C260="","",'État de l''équipement'!C260)</f>
        <v/>
      </c>
      <c r="D259" s="170"/>
      <c r="E259" s="226"/>
      <c r="F259" s="207" t="str">
        <f t="shared" si="8"/>
        <v/>
      </c>
      <c r="G259" s="190"/>
      <c r="H259" s="170"/>
      <c r="I259" s="229" t="str">
        <f t="shared" si="9"/>
        <v/>
      </c>
      <c r="J259" s="170"/>
    </row>
    <row r="260" spans="2:10" ht="32.1" customHeight="1" x14ac:dyDescent="0.2">
      <c r="B260" s="210" t="str">
        <f>IF('État de l''équipement'!B261="","",'État de l''équipement'!B261)</f>
        <v/>
      </c>
      <c r="C260" s="223" t="str">
        <f>IF('État de l''équipement'!C261="","",'État de l''équipement'!C261)</f>
        <v/>
      </c>
      <c r="D260" s="170"/>
      <c r="E260" s="226"/>
      <c r="F260" s="207" t="str">
        <f t="shared" si="8"/>
        <v/>
      </c>
      <c r="G260" s="190"/>
      <c r="H260" s="170"/>
      <c r="I260" s="229" t="str">
        <f t="shared" si="9"/>
        <v/>
      </c>
      <c r="J260" s="170"/>
    </row>
    <row r="261" spans="2:10" ht="32.1" customHeight="1" x14ac:dyDescent="0.2">
      <c r="B261" s="210" t="str">
        <f>IF('État de l''équipement'!B262="","",'État de l''équipement'!B262)</f>
        <v/>
      </c>
      <c r="C261" s="223" t="str">
        <f>IF('État de l''équipement'!C262="","",'État de l''équipement'!C262)</f>
        <v/>
      </c>
      <c r="D261" s="170"/>
      <c r="E261" s="226"/>
      <c r="F261" s="207" t="str">
        <f t="shared" si="8"/>
        <v/>
      </c>
      <c r="G261" s="190"/>
      <c r="H261" s="170"/>
      <c r="I261" s="229" t="str">
        <f t="shared" si="9"/>
        <v/>
      </c>
      <c r="J261" s="170"/>
    </row>
    <row r="262" spans="2:10" ht="32.1" customHeight="1" x14ac:dyDescent="0.2">
      <c r="B262" s="210" t="str">
        <f>IF('État de l''équipement'!B263="","",'État de l''équipement'!B263)</f>
        <v/>
      </c>
      <c r="C262" s="223" t="str">
        <f>IF('État de l''équipement'!C263="","",'État de l''équipement'!C263)</f>
        <v/>
      </c>
      <c r="D262" s="170"/>
      <c r="E262" s="226"/>
      <c r="F262" s="207" t="str">
        <f t="shared" si="8"/>
        <v/>
      </c>
      <c r="G262" s="190"/>
      <c r="H262" s="170"/>
      <c r="I262" s="229" t="str">
        <f t="shared" si="9"/>
        <v/>
      </c>
      <c r="J262" s="170"/>
    </row>
    <row r="263" spans="2:10" ht="32.1" customHeight="1" x14ac:dyDescent="0.2">
      <c r="B263" s="210" t="str">
        <f>IF('État de l''équipement'!B264="","",'État de l''équipement'!B264)</f>
        <v/>
      </c>
      <c r="C263" s="223" t="str">
        <f>IF('État de l''équipement'!C264="","",'État de l''équipement'!C264)</f>
        <v/>
      </c>
      <c r="D263" s="170"/>
      <c r="E263" s="226"/>
      <c r="F263" s="207" t="str">
        <f t="shared" si="8"/>
        <v/>
      </c>
      <c r="G263" s="190"/>
      <c r="H263" s="170"/>
      <c r="I263" s="229" t="str">
        <f t="shared" si="9"/>
        <v/>
      </c>
      <c r="J263" s="170"/>
    </row>
    <row r="264" spans="2:10" ht="32.1" customHeight="1" x14ac:dyDescent="0.2">
      <c r="B264" s="210" t="str">
        <f>IF('État de l''équipement'!B265="","",'État de l''équipement'!B265)</f>
        <v/>
      </c>
      <c r="C264" s="223" t="str">
        <f>IF('État de l''équipement'!C265="","",'État de l''équipement'!C265)</f>
        <v/>
      </c>
      <c r="D264" s="170"/>
      <c r="E264" s="226"/>
      <c r="F264" s="207" t="str">
        <f t="shared" ref="F264:F313" si="10">IF(D264="","", IF(D264="Aucune anomalie observée","Conforme","Non conforme"))</f>
        <v/>
      </c>
      <c r="G264" s="190"/>
      <c r="H264" s="170"/>
      <c r="I264" s="229" t="str">
        <f t="shared" si="9"/>
        <v/>
      </c>
      <c r="J264" s="170"/>
    </row>
    <row r="265" spans="2:10" ht="32.1" customHeight="1" x14ac:dyDescent="0.2">
      <c r="B265" s="210" t="str">
        <f>IF('État de l''équipement'!B266="","",'État de l''équipement'!B266)</f>
        <v/>
      </c>
      <c r="C265" s="223" t="str">
        <f>IF('État de l''équipement'!C266="","",'État de l''équipement'!C266)</f>
        <v/>
      </c>
      <c r="D265" s="170"/>
      <c r="E265" s="226"/>
      <c r="F265" s="207" t="str">
        <f t="shared" si="10"/>
        <v/>
      </c>
      <c r="G265" s="190"/>
      <c r="H265" s="170"/>
      <c r="I265" s="229" t="str">
        <f t="shared" si="9"/>
        <v/>
      </c>
      <c r="J265" s="170"/>
    </row>
    <row r="266" spans="2:10" ht="32.1" customHeight="1" x14ac:dyDescent="0.2">
      <c r="B266" s="210" t="str">
        <f>IF('État de l''équipement'!B267="","",'État de l''équipement'!B267)</f>
        <v/>
      </c>
      <c r="C266" s="223" t="str">
        <f>IF('État de l''équipement'!C267="","",'État de l''équipement'!C267)</f>
        <v/>
      </c>
      <c r="D266" s="170"/>
      <c r="E266" s="226"/>
      <c r="F266" s="207" t="str">
        <f t="shared" si="10"/>
        <v/>
      </c>
      <c r="G266" s="190"/>
      <c r="H266" s="170"/>
      <c r="I266" s="229" t="str">
        <f t="shared" si="9"/>
        <v/>
      </c>
      <c r="J266" s="170"/>
    </row>
    <row r="267" spans="2:10" ht="32.1" customHeight="1" x14ac:dyDescent="0.2">
      <c r="B267" s="210" t="str">
        <f>IF('État de l''équipement'!B268="","",'État de l''équipement'!B268)</f>
        <v/>
      </c>
      <c r="C267" s="223" t="str">
        <f>IF('État de l''équipement'!C268="","",'État de l''équipement'!C268)</f>
        <v/>
      </c>
      <c r="D267" s="170"/>
      <c r="E267" s="226"/>
      <c r="F267" s="207" t="str">
        <f t="shared" si="10"/>
        <v/>
      </c>
      <c r="G267" s="190"/>
      <c r="H267" s="170"/>
      <c r="I267" s="229" t="str">
        <f t="shared" si="9"/>
        <v/>
      </c>
      <c r="J267" s="170"/>
    </row>
    <row r="268" spans="2:10" ht="32.1" customHeight="1" x14ac:dyDescent="0.2">
      <c r="B268" s="210" t="str">
        <f>IF('État de l''équipement'!B269="","",'État de l''équipement'!B269)</f>
        <v/>
      </c>
      <c r="C268" s="223" t="str">
        <f>IF('État de l''équipement'!C269="","",'État de l''équipement'!C269)</f>
        <v/>
      </c>
      <c r="D268" s="224"/>
      <c r="E268" s="226"/>
      <c r="F268" s="207" t="str">
        <f t="shared" si="10"/>
        <v/>
      </c>
      <c r="G268" s="190"/>
      <c r="H268" s="170"/>
      <c r="I268" s="229" t="str">
        <f t="shared" si="9"/>
        <v/>
      </c>
      <c r="J268" s="170"/>
    </row>
    <row r="269" spans="2:10" ht="32.1" customHeight="1" x14ac:dyDescent="0.2">
      <c r="B269" s="210" t="str">
        <f>IF('État de l''équipement'!B270="","",'État de l''équipement'!B270)</f>
        <v/>
      </c>
      <c r="C269" s="223" t="str">
        <f>IF('État de l''équipement'!C270="","",'État de l''équipement'!C270)</f>
        <v/>
      </c>
      <c r="D269" s="170"/>
      <c r="E269" s="226"/>
      <c r="F269" s="207" t="str">
        <f t="shared" si="10"/>
        <v/>
      </c>
      <c r="G269" s="190"/>
      <c r="H269" s="170"/>
      <c r="I269" s="229" t="str">
        <f t="shared" si="9"/>
        <v/>
      </c>
      <c r="J269" s="170"/>
    </row>
    <row r="270" spans="2:10" ht="32.1" customHeight="1" x14ac:dyDescent="0.2">
      <c r="B270" s="210" t="str">
        <f>IF('État de l''équipement'!B271="","",'État de l''équipement'!B271)</f>
        <v/>
      </c>
      <c r="C270" s="223" t="str">
        <f>IF('État de l''équipement'!C271="","",'État de l''équipement'!C271)</f>
        <v/>
      </c>
      <c r="D270" s="170"/>
      <c r="E270" s="226"/>
      <c r="F270" s="207" t="str">
        <f t="shared" si="10"/>
        <v/>
      </c>
      <c r="G270" s="190"/>
      <c r="H270" s="170"/>
      <c r="I270" s="229" t="str">
        <f t="shared" si="9"/>
        <v/>
      </c>
      <c r="J270" s="170"/>
    </row>
    <row r="271" spans="2:10" ht="32.1" customHeight="1" x14ac:dyDescent="0.2">
      <c r="B271" s="210" t="str">
        <f>IF('État de l''équipement'!B272="","",'État de l''équipement'!B272)</f>
        <v/>
      </c>
      <c r="C271" s="223" t="str">
        <f>IF('État de l''équipement'!C272="","",'État de l''équipement'!C272)</f>
        <v/>
      </c>
      <c r="D271" s="170"/>
      <c r="E271" s="226"/>
      <c r="F271" s="207" t="str">
        <f t="shared" si="10"/>
        <v/>
      </c>
      <c r="G271" s="190"/>
      <c r="H271" s="170"/>
      <c r="I271" s="229" t="str">
        <f t="shared" si="9"/>
        <v/>
      </c>
      <c r="J271" s="170"/>
    </row>
    <row r="272" spans="2:10" ht="32.1" customHeight="1" x14ac:dyDescent="0.2">
      <c r="B272" s="210" t="str">
        <f>IF('État de l''équipement'!B273="","",'État de l''équipement'!B273)</f>
        <v/>
      </c>
      <c r="C272" s="223" t="str">
        <f>IF('État de l''équipement'!C273="","",'État de l''équipement'!C273)</f>
        <v/>
      </c>
      <c r="D272" s="170"/>
      <c r="E272" s="226"/>
      <c r="F272" s="207" t="str">
        <f t="shared" si="10"/>
        <v/>
      </c>
      <c r="G272" s="190"/>
      <c r="H272" s="170"/>
      <c r="I272" s="229" t="str">
        <f t="shared" si="9"/>
        <v/>
      </c>
      <c r="J272" s="170"/>
    </row>
    <row r="273" spans="2:10" ht="32.1" customHeight="1" x14ac:dyDescent="0.2">
      <c r="B273" s="210" t="str">
        <f>IF('État de l''équipement'!B274="","",'État de l''équipement'!B274)</f>
        <v/>
      </c>
      <c r="C273" s="223" t="str">
        <f>IF('État de l''équipement'!C274="","",'État de l''équipement'!C274)</f>
        <v/>
      </c>
      <c r="D273" s="170"/>
      <c r="E273" s="226"/>
      <c r="F273" s="207" t="str">
        <f t="shared" si="10"/>
        <v/>
      </c>
      <c r="G273" s="190"/>
      <c r="H273" s="170"/>
      <c r="I273" s="229" t="str">
        <f t="shared" ref="I273:I334" si="11">IF(G273="","", IF(G273="Aucune anomalie observée","Conforme","Non conforme"))</f>
        <v/>
      </c>
      <c r="J273" s="170"/>
    </row>
    <row r="274" spans="2:10" ht="32.1" customHeight="1" x14ac:dyDescent="0.2">
      <c r="B274" s="210" t="str">
        <f>IF('État de l''équipement'!B275="","",'État de l''équipement'!B275)</f>
        <v/>
      </c>
      <c r="C274" s="223" t="str">
        <f>IF('État de l''équipement'!C275="","",'État de l''équipement'!C275)</f>
        <v/>
      </c>
      <c r="D274" s="170"/>
      <c r="E274" s="226"/>
      <c r="F274" s="207" t="str">
        <f t="shared" si="10"/>
        <v/>
      </c>
      <c r="G274" s="190"/>
      <c r="H274" s="170"/>
      <c r="I274" s="229" t="str">
        <f t="shared" si="11"/>
        <v/>
      </c>
      <c r="J274" s="170"/>
    </row>
    <row r="275" spans="2:10" ht="32.1" customHeight="1" x14ac:dyDescent="0.2">
      <c r="B275" s="210" t="str">
        <f>IF('État de l''équipement'!B276="","",'État de l''équipement'!B276)</f>
        <v/>
      </c>
      <c r="C275" s="223" t="str">
        <f>IF('État de l''équipement'!C276="","",'État de l''équipement'!C276)</f>
        <v/>
      </c>
      <c r="D275" s="170"/>
      <c r="E275" s="226"/>
      <c r="F275" s="207" t="str">
        <f t="shared" si="10"/>
        <v/>
      </c>
      <c r="G275" s="190"/>
      <c r="H275" s="170"/>
      <c r="I275" s="229" t="str">
        <f t="shared" si="11"/>
        <v/>
      </c>
      <c r="J275" s="170"/>
    </row>
    <row r="276" spans="2:10" ht="32.1" customHeight="1" x14ac:dyDescent="0.2">
      <c r="B276" s="210" t="str">
        <f>IF('État de l''équipement'!B277="","",'État de l''équipement'!B277)</f>
        <v/>
      </c>
      <c r="C276" s="223" t="str">
        <f>IF('État de l''équipement'!C277="","",'État de l''équipement'!C277)</f>
        <v/>
      </c>
      <c r="D276" s="170"/>
      <c r="E276" s="226"/>
      <c r="F276" s="207" t="str">
        <f t="shared" si="10"/>
        <v/>
      </c>
      <c r="G276" s="190"/>
      <c r="H276" s="170"/>
      <c r="I276" s="229" t="str">
        <f t="shared" si="11"/>
        <v/>
      </c>
      <c r="J276" s="170"/>
    </row>
    <row r="277" spans="2:10" ht="32.1" customHeight="1" x14ac:dyDescent="0.2">
      <c r="B277" s="210" t="str">
        <f>IF('État de l''équipement'!B278="","",'État de l''équipement'!B278)</f>
        <v/>
      </c>
      <c r="C277" s="223" t="str">
        <f>IF('État de l''équipement'!C278="","",'État de l''équipement'!C278)</f>
        <v/>
      </c>
      <c r="D277" s="170"/>
      <c r="E277" s="226"/>
      <c r="F277" s="207" t="str">
        <f t="shared" si="10"/>
        <v/>
      </c>
      <c r="G277" s="190"/>
      <c r="H277" s="170"/>
      <c r="I277" s="229" t="str">
        <f t="shared" si="11"/>
        <v/>
      </c>
      <c r="J277" s="170"/>
    </row>
    <row r="278" spans="2:10" ht="32.1" customHeight="1" x14ac:dyDescent="0.2">
      <c r="B278" s="210" t="str">
        <f>IF('État de l''équipement'!B279="","",'État de l''équipement'!B279)</f>
        <v/>
      </c>
      <c r="C278" s="223" t="str">
        <f>IF('État de l''équipement'!C279="","",'État de l''équipement'!C279)</f>
        <v/>
      </c>
      <c r="D278" s="170"/>
      <c r="E278" s="226"/>
      <c r="F278" s="207" t="str">
        <f t="shared" si="10"/>
        <v/>
      </c>
      <c r="G278" s="190"/>
      <c r="H278" s="170"/>
      <c r="I278" s="229" t="str">
        <f t="shared" si="11"/>
        <v/>
      </c>
      <c r="J278" s="170"/>
    </row>
    <row r="279" spans="2:10" ht="32.1" customHeight="1" x14ac:dyDescent="0.2">
      <c r="B279" s="210" t="str">
        <f>IF('État de l''équipement'!B280="","",'État de l''équipement'!B280)</f>
        <v/>
      </c>
      <c r="C279" s="223" t="str">
        <f>IF('État de l''équipement'!C280="","",'État de l''équipement'!C280)</f>
        <v/>
      </c>
      <c r="D279" s="170"/>
      <c r="E279" s="226"/>
      <c r="F279" s="207" t="str">
        <f t="shared" si="10"/>
        <v/>
      </c>
      <c r="G279" s="190"/>
      <c r="H279" s="170"/>
      <c r="I279" s="229" t="str">
        <f t="shared" si="11"/>
        <v/>
      </c>
      <c r="J279" s="170"/>
    </row>
    <row r="280" spans="2:10" ht="32.1" customHeight="1" x14ac:dyDescent="0.2">
      <c r="B280" s="210" t="str">
        <f>IF('État de l''équipement'!B281="","",'État de l''équipement'!B281)</f>
        <v/>
      </c>
      <c r="C280" s="223" t="str">
        <f>IF('État de l''équipement'!C281="","",'État de l''équipement'!C281)</f>
        <v/>
      </c>
      <c r="D280" s="170"/>
      <c r="E280" s="226"/>
      <c r="F280" s="207" t="str">
        <f t="shared" si="10"/>
        <v/>
      </c>
      <c r="G280" s="190"/>
      <c r="H280" s="170"/>
      <c r="I280" s="229" t="str">
        <f t="shared" si="11"/>
        <v/>
      </c>
      <c r="J280" s="170"/>
    </row>
    <row r="281" spans="2:10" ht="32.1" customHeight="1" x14ac:dyDescent="0.2">
      <c r="B281" s="210" t="str">
        <f>IF('État de l''équipement'!B282="","",'État de l''équipement'!B282)</f>
        <v/>
      </c>
      <c r="C281" s="223" t="str">
        <f>IF('État de l''équipement'!C282="","",'État de l''équipement'!C282)</f>
        <v/>
      </c>
      <c r="D281" s="170"/>
      <c r="E281" s="226"/>
      <c r="F281" s="207" t="str">
        <f t="shared" si="10"/>
        <v/>
      </c>
      <c r="G281" s="190"/>
      <c r="H281" s="170"/>
      <c r="I281" s="229" t="str">
        <f t="shared" si="11"/>
        <v/>
      </c>
      <c r="J281" s="170"/>
    </row>
    <row r="282" spans="2:10" ht="32.1" customHeight="1" x14ac:dyDescent="0.2">
      <c r="B282" s="210" t="str">
        <f>IF('État de l''équipement'!B283="","",'État de l''équipement'!B283)</f>
        <v/>
      </c>
      <c r="C282" s="223" t="str">
        <f>IF('État de l''équipement'!C283="","",'État de l''équipement'!C283)</f>
        <v/>
      </c>
      <c r="D282" s="170"/>
      <c r="E282" s="226"/>
      <c r="F282" s="207" t="str">
        <f t="shared" si="10"/>
        <v/>
      </c>
      <c r="G282" s="190"/>
      <c r="H282" s="170"/>
      <c r="I282" s="229" t="str">
        <f t="shared" si="11"/>
        <v/>
      </c>
      <c r="J282" s="170"/>
    </row>
    <row r="283" spans="2:10" ht="32.1" customHeight="1" x14ac:dyDescent="0.2">
      <c r="B283" s="210" t="str">
        <f>IF('État de l''équipement'!B284="","",'État de l''équipement'!B284)</f>
        <v/>
      </c>
      <c r="C283" s="223" t="str">
        <f>IF('État de l''équipement'!C284="","",'État de l''équipement'!C284)</f>
        <v/>
      </c>
      <c r="D283" s="170"/>
      <c r="E283" s="226"/>
      <c r="F283" s="207" t="str">
        <f t="shared" si="10"/>
        <v/>
      </c>
      <c r="G283" s="190"/>
      <c r="H283" s="170"/>
      <c r="I283" s="229" t="str">
        <f t="shared" si="11"/>
        <v/>
      </c>
      <c r="J283" s="170"/>
    </row>
    <row r="284" spans="2:10" ht="32.1" customHeight="1" x14ac:dyDescent="0.2">
      <c r="B284" s="210" t="str">
        <f>IF('État de l''équipement'!B285="","",'État de l''équipement'!B285)</f>
        <v/>
      </c>
      <c r="C284" s="223" t="str">
        <f>IF('État de l''équipement'!C285="","",'État de l''équipement'!C285)</f>
        <v/>
      </c>
      <c r="D284" s="170"/>
      <c r="E284" s="226"/>
      <c r="F284" s="207" t="str">
        <f t="shared" si="10"/>
        <v/>
      </c>
      <c r="G284" s="190"/>
      <c r="H284" s="170"/>
      <c r="I284" s="229" t="str">
        <f t="shared" si="11"/>
        <v/>
      </c>
      <c r="J284" s="170"/>
    </row>
    <row r="285" spans="2:10" ht="32.1" customHeight="1" x14ac:dyDescent="0.2">
      <c r="B285" s="210" t="str">
        <f>IF('État de l''équipement'!B286="","",'État de l''équipement'!B286)</f>
        <v/>
      </c>
      <c r="C285" s="223" t="str">
        <f>IF('État de l''équipement'!C286="","",'État de l''équipement'!C286)</f>
        <v/>
      </c>
      <c r="D285" s="170"/>
      <c r="E285" s="226"/>
      <c r="F285" s="207" t="str">
        <f t="shared" si="10"/>
        <v/>
      </c>
      <c r="G285" s="190"/>
      <c r="H285" s="170"/>
      <c r="I285" s="229" t="str">
        <f t="shared" si="11"/>
        <v/>
      </c>
      <c r="J285" s="170"/>
    </row>
    <row r="286" spans="2:10" ht="32.1" customHeight="1" x14ac:dyDescent="0.2">
      <c r="B286" s="210" t="str">
        <f>IF('État de l''équipement'!B287="","",'État de l''équipement'!B287)</f>
        <v/>
      </c>
      <c r="C286" s="223" t="str">
        <f>IF('État de l''équipement'!C287="","",'État de l''équipement'!C287)</f>
        <v/>
      </c>
      <c r="D286" s="170"/>
      <c r="E286" s="226"/>
      <c r="F286" s="207" t="str">
        <f t="shared" si="10"/>
        <v/>
      </c>
      <c r="G286" s="190"/>
      <c r="H286" s="170"/>
      <c r="I286" s="229" t="str">
        <f t="shared" si="11"/>
        <v/>
      </c>
      <c r="J286" s="170"/>
    </row>
    <row r="287" spans="2:10" ht="32.1" customHeight="1" x14ac:dyDescent="0.2">
      <c r="B287" s="210" t="str">
        <f>IF('État de l''équipement'!B288="","",'État de l''équipement'!B288)</f>
        <v/>
      </c>
      <c r="C287" s="223" t="str">
        <f>IF('État de l''équipement'!C288="","",'État de l''équipement'!C288)</f>
        <v/>
      </c>
      <c r="D287" s="170"/>
      <c r="E287" s="226"/>
      <c r="F287" s="207" t="str">
        <f t="shared" si="10"/>
        <v/>
      </c>
      <c r="G287" s="190"/>
      <c r="H287" s="170"/>
      <c r="I287" s="229" t="str">
        <f t="shared" si="11"/>
        <v/>
      </c>
      <c r="J287" s="170"/>
    </row>
    <row r="288" spans="2:10" ht="32.1" customHeight="1" x14ac:dyDescent="0.2">
      <c r="B288" s="210" t="str">
        <f>IF('État de l''équipement'!B289="","",'État de l''équipement'!B289)</f>
        <v/>
      </c>
      <c r="C288" s="223" t="str">
        <f>IF('État de l''équipement'!C289="","",'État de l''équipement'!C289)</f>
        <v/>
      </c>
      <c r="D288" s="170"/>
      <c r="E288" s="226"/>
      <c r="F288" s="207" t="str">
        <f t="shared" si="10"/>
        <v/>
      </c>
      <c r="G288" s="190"/>
      <c r="H288" s="170"/>
      <c r="I288" s="229" t="str">
        <f t="shared" si="11"/>
        <v/>
      </c>
      <c r="J288" s="170"/>
    </row>
    <row r="289" spans="2:10" ht="32.1" customHeight="1" x14ac:dyDescent="0.2">
      <c r="B289" s="210" t="str">
        <f>IF('État de l''équipement'!B290="","",'État de l''équipement'!B290)</f>
        <v/>
      </c>
      <c r="C289" s="223" t="str">
        <f>IF('État de l''équipement'!C290="","",'État de l''équipement'!C290)</f>
        <v/>
      </c>
      <c r="D289" s="170"/>
      <c r="E289" s="226"/>
      <c r="F289" s="207" t="str">
        <f t="shared" si="10"/>
        <v/>
      </c>
      <c r="G289" s="190"/>
      <c r="H289" s="170"/>
      <c r="I289" s="229" t="str">
        <f t="shared" si="11"/>
        <v/>
      </c>
      <c r="J289" s="170"/>
    </row>
    <row r="290" spans="2:10" ht="32.1" customHeight="1" x14ac:dyDescent="0.2">
      <c r="B290" s="210" t="str">
        <f>IF('État de l''équipement'!B291="","",'État de l''équipement'!B291)</f>
        <v/>
      </c>
      <c r="C290" s="223" t="str">
        <f>IF('État de l''équipement'!C291="","",'État de l''équipement'!C291)</f>
        <v/>
      </c>
      <c r="D290" s="170"/>
      <c r="E290" s="226"/>
      <c r="F290" s="207" t="str">
        <f t="shared" si="10"/>
        <v/>
      </c>
      <c r="G290" s="190"/>
      <c r="H290" s="170"/>
      <c r="I290" s="229" t="str">
        <f t="shared" si="11"/>
        <v/>
      </c>
      <c r="J290" s="170"/>
    </row>
    <row r="291" spans="2:10" ht="32.1" customHeight="1" x14ac:dyDescent="0.2">
      <c r="B291" s="210" t="str">
        <f>IF('État de l''équipement'!B292="","",'État de l''équipement'!B292)</f>
        <v/>
      </c>
      <c r="C291" s="223" t="str">
        <f>IF('État de l''équipement'!C292="","",'État de l''équipement'!C292)</f>
        <v/>
      </c>
      <c r="D291" s="170"/>
      <c r="E291" s="226"/>
      <c r="F291" s="207" t="str">
        <f t="shared" si="10"/>
        <v/>
      </c>
      <c r="G291" s="190"/>
      <c r="H291" s="170"/>
      <c r="I291" s="229" t="str">
        <f t="shared" si="11"/>
        <v/>
      </c>
      <c r="J291" s="170"/>
    </row>
    <row r="292" spans="2:10" ht="32.1" customHeight="1" x14ac:dyDescent="0.2">
      <c r="B292" s="210" t="str">
        <f>IF('État de l''équipement'!B293="","",'État de l''équipement'!B293)</f>
        <v/>
      </c>
      <c r="C292" s="223" t="str">
        <f>IF('État de l''équipement'!C293="","",'État de l''équipement'!C293)</f>
        <v/>
      </c>
      <c r="D292" s="170"/>
      <c r="E292" s="226"/>
      <c r="F292" s="207" t="str">
        <f t="shared" si="10"/>
        <v/>
      </c>
      <c r="G292" s="190"/>
      <c r="H292" s="170"/>
      <c r="I292" s="229" t="str">
        <f t="shared" si="11"/>
        <v/>
      </c>
      <c r="J292" s="170"/>
    </row>
    <row r="293" spans="2:10" ht="32.1" customHeight="1" x14ac:dyDescent="0.2">
      <c r="B293" s="210" t="str">
        <f>IF('État de l''équipement'!B294="","",'État de l''équipement'!B294)</f>
        <v/>
      </c>
      <c r="C293" s="223" t="str">
        <f>IF('État de l''équipement'!C294="","",'État de l''équipement'!C294)</f>
        <v/>
      </c>
      <c r="D293" s="170"/>
      <c r="E293" s="226"/>
      <c r="F293" s="207" t="str">
        <f t="shared" si="10"/>
        <v/>
      </c>
      <c r="G293" s="190"/>
      <c r="H293" s="170"/>
      <c r="I293" s="229" t="str">
        <f t="shared" si="11"/>
        <v/>
      </c>
      <c r="J293" s="170"/>
    </row>
    <row r="294" spans="2:10" ht="32.1" customHeight="1" x14ac:dyDescent="0.2">
      <c r="B294" s="210" t="str">
        <f>IF('État de l''équipement'!B295="","",'État de l''équipement'!B295)</f>
        <v/>
      </c>
      <c r="C294" s="223" t="str">
        <f>IF('État de l''équipement'!C295="","",'État de l''équipement'!C295)</f>
        <v/>
      </c>
      <c r="D294" s="170"/>
      <c r="E294" s="226"/>
      <c r="F294" s="207" t="str">
        <f t="shared" si="10"/>
        <v/>
      </c>
      <c r="G294" s="190"/>
      <c r="H294" s="170"/>
      <c r="I294" s="229" t="str">
        <f t="shared" si="11"/>
        <v/>
      </c>
      <c r="J294" s="170"/>
    </row>
    <row r="295" spans="2:10" ht="32.1" customHeight="1" x14ac:dyDescent="0.2">
      <c r="B295" s="210" t="str">
        <f>IF('État de l''équipement'!B296="","",'État de l''équipement'!B296)</f>
        <v/>
      </c>
      <c r="C295" s="223" t="str">
        <f>IF('État de l''équipement'!C296="","",'État de l''équipement'!C296)</f>
        <v/>
      </c>
      <c r="D295" s="170"/>
      <c r="E295" s="226"/>
      <c r="F295" s="207" t="str">
        <f t="shared" si="10"/>
        <v/>
      </c>
      <c r="G295" s="190"/>
      <c r="H295" s="170"/>
      <c r="I295" s="229" t="str">
        <f t="shared" si="11"/>
        <v/>
      </c>
      <c r="J295" s="170"/>
    </row>
    <row r="296" spans="2:10" ht="32.1" customHeight="1" x14ac:dyDescent="0.2">
      <c r="B296" s="210" t="str">
        <f>IF('État de l''équipement'!B297="","",'État de l''équipement'!B297)</f>
        <v/>
      </c>
      <c r="C296" s="223" t="str">
        <f>IF('État de l''équipement'!C297="","",'État de l''équipement'!C297)</f>
        <v/>
      </c>
      <c r="D296" s="224"/>
      <c r="E296" s="226"/>
      <c r="F296" s="207" t="str">
        <f t="shared" si="10"/>
        <v/>
      </c>
      <c r="G296" s="190"/>
      <c r="H296" s="170"/>
      <c r="I296" s="229" t="str">
        <f t="shared" si="11"/>
        <v/>
      </c>
      <c r="J296" s="170"/>
    </row>
    <row r="297" spans="2:10" ht="32.1" customHeight="1" x14ac:dyDescent="0.2">
      <c r="B297" s="210" t="str">
        <f>IF('État de l''équipement'!B298="","",'État de l''équipement'!B298)</f>
        <v/>
      </c>
      <c r="C297" s="223" t="str">
        <f>IF('État de l''équipement'!C298="","",'État de l''équipement'!C298)</f>
        <v/>
      </c>
      <c r="D297" s="170"/>
      <c r="E297" s="226"/>
      <c r="F297" s="207" t="str">
        <f t="shared" si="10"/>
        <v/>
      </c>
      <c r="G297" s="190"/>
      <c r="H297" s="170"/>
      <c r="I297" s="229" t="str">
        <f t="shared" si="11"/>
        <v/>
      </c>
      <c r="J297" s="170"/>
    </row>
    <row r="298" spans="2:10" ht="32.1" customHeight="1" x14ac:dyDescent="0.2">
      <c r="B298" s="210" t="str">
        <f>IF('État de l''équipement'!B299="","",'État de l''équipement'!B299)</f>
        <v/>
      </c>
      <c r="C298" s="223" t="str">
        <f>IF('État de l''équipement'!C299="","",'État de l''équipement'!C299)</f>
        <v/>
      </c>
      <c r="D298" s="170"/>
      <c r="E298" s="226"/>
      <c r="F298" s="207" t="str">
        <f t="shared" si="10"/>
        <v/>
      </c>
      <c r="G298" s="190"/>
      <c r="H298" s="170"/>
      <c r="I298" s="229" t="str">
        <f t="shared" si="11"/>
        <v/>
      </c>
      <c r="J298" s="170"/>
    </row>
    <row r="299" spans="2:10" ht="32.1" customHeight="1" x14ac:dyDescent="0.2">
      <c r="B299" s="210" t="str">
        <f>IF('État de l''équipement'!B300="","",'État de l''équipement'!B300)</f>
        <v/>
      </c>
      <c r="C299" s="223" t="str">
        <f>IF('État de l''équipement'!C300="","",'État de l''équipement'!C300)</f>
        <v/>
      </c>
      <c r="D299" s="170"/>
      <c r="E299" s="226"/>
      <c r="F299" s="207" t="str">
        <f t="shared" si="10"/>
        <v/>
      </c>
      <c r="G299" s="190"/>
      <c r="H299" s="170"/>
      <c r="I299" s="229" t="str">
        <f t="shared" si="11"/>
        <v/>
      </c>
      <c r="J299" s="170"/>
    </row>
    <row r="300" spans="2:10" ht="32.1" customHeight="1" x14ac:dyDescent="0.2">
      <c r="B300" s="210" t="str">
        <f>IF('État de l''équipement'!B301="","",'État de l''équipement'!B301)</f>
        <v/>
      </c>
      <c r="C300" s="223" t="str">
        <f>IF('État de l''équipement'!C301="","",'État de l''équipement'!C301)</f>
        <v/>
      </c>
      <c r="D300" s="170"/>
      <c r="E300" s="226"/>
      <c r="F300" s="207" t="str">
        <f t="shared" si="10"/>
        <v/>
      </c>
      <c r="G300" s="190"/>
      <c r="H300" s="170"/>
      <c r="I300" s="229" t="str">
        <f t="shared" si="11"/>
        <v/>
      </c>
      <c r="J300" s="170"/>
    </row>
    <row r="301" spans="2:10" ht="32.1" customHeight="1" x14ac:dyDescent="0.2">
      <c r="B301" s="210" t="str">
        <f>IF('État de l''équipement'!B302="","",'État de l''équipement'!B302)</f>
        <v/>
      </c>
      <c r="C301" s="223" t="str">
        <f>IF('État de l''équipement'!C302="","",'État de l''équipement'!C302)</f>
        <v/>
      </c>
      <c r="D301" s="170"/>
      <c r="E301" s="226"/>
      <c r="F301" s="207" t="str">
        <f t="shared" si="10"/>
        <v/>
      </c>
      <c r="G301" s="190"/>
      <c r="H301" s="170"/>
      <c r="I301" s="229" t="str">
        <f t="shared" si="11"/>
        <v/>
      </c>
      <c r="J301" s="170"/>
    </row>
    <row r="302" spans="2:10" ht="32.1" customHeight="1" x14ac:dyDescent="0.2">
      <c r="B302" s="210" t="str">
        <f>IF('État de l''équipement'!B303="","",'État de l''équipement'!B303)</f>
        <v/>
      </c>
      <c r="C302" s="223" t="str">
        <f>IF('État de l''équipement'!C303="","",'État de l''équipement'!C303)</f>
        <v/>
      </c>
      <c r="D302" s="170"/>
      <c r="E302" s="226"/>
      <c r="F302" s="207" t="str">
        <f t="shared" si="10"/>
        <v/>
      </c>
      <c r="G302" s="190"/>
      <c r="H302" s="170"/>
      <c r="I302" s="229" t="str">
        <f t="shared" si="11"/>
        <v/>
      </c>
      <c r="J302" s="170"/>
    </row>
    <row r="303" spans="2:10" ht="32.1" customHeight="1" x14ac:dyDescent="0.2">
      <c r="B303" s="210" t="str">
        <f>IF('État de l''équipement'!B304="","",'État de l''équipement'!B304)</f>
        <v/>
      </c>
      <c r="C303" s="223" t="str">
        <f>IF('État de l''équipement'!C304="","",'État de l''équipement'!C304)</f>
        <v/>
      </c>
      <c r="D303" s="170"/>
      <c r="E303" s="226"/>
      <c r="F303" s="207" t="str">
        <f t="shared" si="10"/>
        <v/>
      </c>
      <c r="G303" s="190"/>
      <c r="H303" s="170"/>
      <c r="I303" s="229" t="str">
        <f t="shared" si="11"/>
        <v/>
      </c>
      <c r="J303" s="170"/>
    </row>
    <row r="304" spans="2:10" ht="32.1" customHeight="1" x14ac:dyDescent="0.2">
      <c r="B304" s="210" t="str">
        <f>IF('État de l''équipement'!B305="","",'État de l''équipement'!B305)</f>
        <v/>
      </c>
      <c r="C304" s="223" t="str">
        <f>IF('État de l''équipement'!C305="","",'État de l''équipement'!C305)</f>
        <v/>
      </c>
      <c r="D304" s="170"/>
      <c r="E304" s="226"/>
      <c r="F304" s="207" t="str">
        <f t="shared" si="10"/>
        <v/>
      </c>
      <c r="G304" s="190"/>
      <c r="H304" s="170"/>
      <c r="I304" s="229" t="str">
        <f t="shared" si="11"/>
        <v/>
      </c>
      <c r="J304" s="170"/>
    </row>
    <row r="305" spans="2:10" ht="32.1" customHeight="1" x14ac:dyDescent="0.2">
      <c r="B305" s="210" t="str">
        <f>IF('État de l''équipement'!B306="","",'État de l''équipement'!B306)</f>
        <v/>
      </c>
      <c r="C305" s="223" t="str">
        <f>IF('État de l''équipement'!C306="","",'État de l''équipement'!C306)</f>
        <v/>
      </c>
      <c r="D305" s="170"/>
      <c r="E305" s="226"/>
      <c r="F305" s="207" t="str">
        <f t="shared" si="10"/>
        <v/>
      </c>
      <c r="G305" s="190"/>
      <c r="H305" s="170"/>
      <c r="I305" s="229" t="str">
        <f t="shared" si="11"/>
        <v/>
      </c>
      <c r="J305" s="170"/>
    </row>
    <row r="306" spans="2:10" ht="32.1" customHeight="1" x14ac:dyDescent="0.2">
      <c r="B306" s="210" t="str">
        <f>IF('État de l''équipement'!B307="","",'État de l''équipement'!B307)</f>
        <v/>
      </c>
      <c r="C306" s="223" t="str">
        <f>IF('État de l''équipement'!C307="","",'État de l''équipement'!C307)</f>
        <v/>
      </c>
      <c r="D306" s="170"/>
      <c r="E306" s="226"/>
      <c r="F306" s="207" t="str">
        <f t="shared" si="10"/>
        <v/>
      </c>
      <c r="G306" s="190"/>
      <c r="H306" s="170"/>
      <c r="I306" s="229" t="str">
        <f t="shared" si="11"/>
        <v/>
      </c>
      <c r="J306" s="170"/>
    </row>
    <row r="307" spans="2:10" ht="32.1" customHeight="1" x14ac:dyDescent="0.2">
      <c r="B307" s="210" t="str">
        <f>IF('État de l''équipement'!B308="","",'État de l''équipement'!B308)</f>
        <v/>
      </c>
      <c r="C307" s="223" t="str">
        <f>IF('État de l''équipement'!C308="","",'État de l''équipement'!C308)</f>
        <v/>
      </c>
      <c r="D307" s="170"/>
      <c r="E307" s="226"/>
      <c r="F307" s="207" t="str">
        <f t="shared" si="10"/>
        <v/>
      </c>
      <c r="G307" s="190"/>
      <c r="H307" s="170"/>
      <c r="I307" s="229" t="str">
        <f t="shared" si="11"/>
        <v/>
      </c>
      <c r="J307" s="170"/>
    </row>
    <row r="308" spans="2:10" ht="32.1" customHeight="1" x14ac:dyDescent="0.2">
      <c r="B308" s="210" t="str">
        <f>IF('État de l''équipement'!B309="","",'État de l''équipement'!B309)</f>
        <v/>
      </c>
      <c r="C308" s="223" t="str">
        <f>IF('État de l''équipement'!C309="","",'État de l''équipement'!C309)</f>
        <v/>
      </c>
      <c r="D308" s="170"/>
      <c r="E308" s="226"/>
      <c r="F308" s="207" t="str">
        <f t="shared" si="10"/>
        <v/>
      </c>
      <c r="G308" s="190"/>
      <c r="H308" s="170"/>
      <c r="I308" s="229" t="str">
        <f t="shared" si="11"/>
        <v/>
      </c>
      <c r="J308" s="170"/>
    </row>
    <row r="309" spans="2:10" ht="32.1" customHeight="1" x14ac:dyDescent="0.2">
      <c r="B309" s="210" t="str">
        <f>IF('État de l''équipement'!B310="","",'État de l''équipement'!B310)</f>
        <v/>
      </c>
      <c r="C309" s="223" t="str">
        <f>IF('État de l''équipement'!C310="","",'État de l''équipement'!C310)</f>
        <v/>
      </c>
      <c r="D309" s="170"/>
      <c r="E309" s="226"/>
      <c r="F309" s="207" t="str">
        <f t="shared" si="10"/>
        <v/>
      </c>
      <c r="G309" s="190"/>
      <c r="H309" s="170"/>
      <c r="I309" s="229" t="str">
        <f t="shared" si="11"/>
        <v/>
      </c>
      <c r="J309" s="170"/>
    </row>
    <row r="310" spans="2:10" ht="32.1" customHeight="1" x14ac:dyDescent="0.2">
      <c r="B310" s="210" t="str">
        <f>IF('État de l''équipement'!B311="","",'État de l''équipement'!B311)</f>
        <v/>
      </c>
      <c r="C310" s="223" t="str">
        <f>IF('État de l''équipement'!C311="","",'État de l''équipement'!C311)</f>
        <v/>
      </c>
      <c r="D310" s="170"/>
      <c r="E310" s="226"/>
      <c r="F310" s="207" t="str">
        <f t="shared" si="10"/>
        <v/>
      </c>
      <c r="G310" s="190"/>
      <c r="H310" s="170"/>
      <c r="I310" s="229" t="str">
        <f t="shared" si="11"/>
        <v/>
      </c>
      <c r="J310" s="170"/>
    </row>
    <row r="311" spans="2:10" ht="32.1" customHeight="1" x14ac:dyDescent="0.2">
      <c r="B311" s="210" t="str">
        <f>IF('État de l''équipement'!B312="","",'État de l''équipement'!B312)</f>
        <v/>
      </c>
      <c r="C311" s="223" t="str">
        <f>IF('État de l''équipement'!C312="","",'État de l''équipement'!C312)</f>
        <v/>
      </c>
      <c r="D311" s="170"/>
      <c r="E311" s="226"/>
      <c r="F311" s="207" t="str">
        <f t="shared" si="10"/>
        <v/>
      </c>
      <c r="G311" s="190"/>
      <c r="H311" s="170"/>
      <c r="I311" s="229" t="str">
        <f t="shared" si="11"/>
        <v/>
      </c>
      <c r="J311" s="170"/>
    </row>
    <row r="312" spans="2:10" ht="32.1" customHeight="1" x14ac:dyDescent="0.2">
      <c r="B312" s="210" t="str">
        <f>IF('État de l''équipement'!B313="","",'État de l''équipement'!B313)</f>
        <v/>
      </c>
      <c r="C312" s="223" t="str">
        <f>IF('État de l''équipement'!C313="","",'État de l''équipement'!C313)</f>
        <v/>
      </c>
      <c r="D312" s="170"/>
      <c r="E312" s="226"/>
      <c r="F312" s="207" t="str">
        <f t="shared" si="10"/>
        <v/>
      </c>
      <c r="G312" s="190"/>
      <c r="H312" s="170"/>
      <c r="I312" s="229" t="str">
        <f t="shared" si="11"/>
        <v/>
      </c>
      <c r="J312" s="170"/>
    </row>
    <row r="313" spans="2:10" ht="32.1" customHeight="1" x14ac:dyDescent="0.2">
      <c r="B313" s="210" t="str">
        <f>IF('État de l''équipement'!B314="","",'État de l''équipement'!B314)</f>
        <v/>
      </c>
      <c r="C313" s="223" t="str">
        <f>IF('État de l''équipement'!C314="","",'État de l''équipement'!C314)</f>
        <v/>
      </c>
      <c r="D313" s="170"/>
      <c r="E313" s="226"/>
      <c r="F313" s="207" t="str">
        <f t="shared" si="10"/>
        <v/>
      </c>
      <c r="G313" s="190"/>
      <c r="H313" s="170"/>
      <c r="I313" s="229" t="str">
        <f t="shared" si="11"/>
        <v/>
      </c>
      <c r="J313" s="170"/>
    </row>
    <row r="314" spans="2:10" ht="32.1" customHeight="1" x14ac:dyDescent="0.2">
      <c r="B314" s="210" t="str">
        <f>IF('État de l''équipement'!B315="","",'État de l''équipement'!B315)</f>
        <v/>
      </c>
      <c r="C314" s="223" t="str">
        <f>IF('État de l''équipement'!C315="","",'État de l''équipement'!C315)</f>
        <v/>
      </c>
      <c r="D314" s="170"/>
      <c r="E314" s="226"/>
      <c r="F314" s="207" t="str">
        <f t="shared" ref="F314:F375" si="12">IF(D314="","", IF(D314="Aucune anomalie observée","Conforme","Non conforme"))</f>
        <v/>
      </c>
      <c r="G314" s="190"/>
      <c r="H314" s="170"/>
      <c r="I314" s="229" t="str">
        <f t="shared" si="11"/>
        <v/>
      </c>
      <c r="J314" s="170"/>
    </row>
    <row r="315" spans="2:10" ht="32.1" customHeight="1" x14ac:dyDescent="0.2">
      <c r="B315" s="210" t="str">
        <f>IF('État de l''équipement'!B316="","",'État de l''équipement'!B316)</f>
        <v/>
      </c>
      <c r="C315" s="223" t="str">
        <f>IF('État de l''équipement'!C316="","",'État de l''équipement'!C316)</f>
        <v/>
      </c>
      <c r="D315" s="170"/>
      <c r="E315" s="226"/>
      <c r="F315" s="207" t="str">
        <f t="shared" si="12"/>
        <v/>
      </c>
      <c r="G315" s="190"/>
      <c r="H315" s="170"/>
      <c r="I315" s="229" t="str">
        <f t="shared" si="11"/>
        <v/>
      </c>
      <c r="J315" s="170"/>
    </row>
    <row r="316" spans="2:10" ht="32.1" customHeight="1" x14ac:dyDescent="0.2">
      <c r="B316" s="210" t="str">
        <f>IF('État de l''équipement'!B317="","",'État de l''équipement'!B317)</f>
        <v/>
      </c>
      <c r="C316" s="223" t="str">
        <f>IF('État de l''équipement'!C317="","",'État de l''équipement'!C317)</f>
        <v/>
      </c>
      <c r="D316" s="170"/>
      <c r="E316" s="226"/>
      <c r="F316" s="207" t="str">
        <f t="shared" si="12"/>
        <v/>
      </c>
      <c r="G316" s="190"/>
      <c r="H316" s="170"/>
      <c r="I316" s="229" t="str">
        <f t="shared" si="11"/>
        <v/>
      </c>
      <c r="J316" s="170"/>
    </row>
    <row r="317" spans="2:10" ht="32.1" customHeight="1" x14ac:dyDescent="0.2">
      <c r="B317" s="210" t="str">
        <f>IF('État de l''équipement'!B318="","",'État de l''équipement'!B318)</f>
        <v/>
      </c>
      <c r="C317" s="223" t="str">
        <f>IF('État de l''équipement'!C318="","",'État de l''équipement'!C318)</f>
        <v/>
      </c>
      <c r="D317" s="170"/>
      <c r="E317" s="226"/>
      <c r="F317" s="207" t="str">
        <f t="shared" si="12"/>
        <v/>
      </c>
      <c r="G317" s="190"/>
      <c r="H317" s="170"/>
      <c r="I317" s="229" t="str">
        <f t="shared" si="11"/>
        <v/>
      </c>
      <c r="J317" s="170"/>
    </row>
    <row r="318" spans="2:10" ht="32.1" customHeight="1" x14ac:dyDescent="0.2">
      <c r="B318" s="210" t="str">
        <f>IF('État de l''équipement'!B319="","",'État de l''équipement'!B319)</f>
        <v/>
      </c>
      <c r="C318" s="223" t="str">
        <f>IF('État de l''équipement'!C319="","",'État de l''équipement'!C319)</f>
        <v/>
      </c>
      <c r="D318" s="170"/>
      <c r="E318" s="226"/>
      <c r="F318" s="207" t="str">
        <f t="shared" si="12"/>
        <v/>
      </c>
      <c r="G318" s="190"/>
      <c r="H318" s="170"/>
      <c r="I318" s="229" t="str">
        <f t="shared" si="11"/>
        <v/>
      </c>
      <c r="J318" s="170"/>
    </row>
    <row r="319" spans="2:10" ht="32.1" customHeight="1" x14ac:dyDescent="0.2">
      <c r="B319" s="210" t="str">
        <f>IF('État de l''équipement'!B320="","",'État de l''équipement'!B320)</f>
        <v/>
      </c>
      <c r="C319" s="223" t="str">
        <f>IF('État de l''équipement'!C320="","",'État de l''équipement'!C320)</f>
        <v/>
      </c>
      <c r="D319" s="170"/>
      <c r="E319" s="226"/>
      <c r="F319" s="207" t="str">
        <f t="shared" si="12"/>
        <v/>
      </c>
      <c r="G319" s="190"/>
      <c r="H319" s="170"/>
      <c r="I319" s="229" t="str">
        <f t="shared" si="11"/>
        <v/>
      </c>
      <c r="J319" s="170"/>
    </row>
    <row r="320" spans="2:10" ht="32.1" customHeight="1" x14ac:dyDescent="0.2">
      <c r="B320" s="210" t="str">
        <f>IF('État de l''équipement'!B321="","",'État de l''équipement'!B321)</f>
        <v/>
      </c>
      <c r="C320" s="223" t="str">
        <f>IF('État de l''équipement'!C321="","",'État de l''équipement'!C321)</f>
        <v/>
      </c>
      <c r="D320" s="170"/>
      <c r="E320" s="226"/>
      <c r="F320" s="207" t="str">
        <f t="shared" si="12"/>
        <v/>
      </c>
      <c r="G320" s="190"/>
      <c r="H320" s="170"/>
      <c r="I320" s="229" t="str">
        <f t="shared" si="11"/>
        <v/>
      </c>
      <c r="J320" s="170"/>
    </row>
    <row r="321" spans="2:10" ht="32.1" customHeight="1" x14ac:dyDescent="0.2">
      <c r="B321" s="210" t="str">
        <f>IF('État de l''équipement'!B322="","",'État de l''équipement'!B322)</f>
        <v/>
      </c>
      <c r="C321" s="223" t="str">
        <f>IF('État de l''équipement'!C322="","",'État de l''équipement'!C322)</f>
        <v/>
      </c>
      <c r="D321" s="170"/>
      <c r="E321" s="226"/>
      <c r="F321" s="207" t="str">
        <f t="shared" si="12"/>
        <v/>
      </c>
      <c r="G321" s="190"/>
      <c r="H321" s="170"/>
      <c r="I321" s="229" t="str">
        <f t="shared" si="11"/>
        <v/>
      </c>
      <c r="J321" s="170"/>
    </row>
    <row r="322" spans="2:10" ht="32.1" customHeight="1" x14ac:dyDescent="0.2">
      <c r="B322" s="210" t="str">
        <f>IF('État de l''équipement'!B323="","",'État de l''équipement'!B323)</f>
        <v/>
      </c>
      <c r="C322" s="223" t="str">
        <f>IF('État de l''équipement'!C323="","",'État de l''équipement'!C323)</f>
        <v/>
      </c>
      <c r="D322" s="170"/>
      <c r="E322" s="226"/>
      <c r="F322" s="207" t="str">
        <f t="shared" si="12"/>
        <v/>
      </c>
      <c r="G322" s="190"/>
      <c r="H322" s="170"/>
      <c r="I322" s="229" t="str">
        <f t="shared" si="11"/>
        <v/>
      </c>
      <c r="J322" s="170"/>
    </row>
    <row r="323" spans="2:10" ht="32.1" customHeight="1" x14ac:dyDescent="0.2">
      <c r="B323" s="210" t="str">
        <f>IF('État de l''équipement'!B324="","",'État de l''équipement'!B324)</f>
        <v/>
      </c>
      <c r="C323" s="223" t="str">
        <f>IF('État de l''équipement'!C324="","",'État de l''équipement'!C324)</f>
        <v/>
      </c>
      <c r="D323" s="170"/>
      <c r="E323" s="226"/>
      <c r="F323" s="207" t="str">
        <f t="shared" si="12"/>
        <v/>
      </c>
      <c r="G323" s="190"/>
      <c r="H323" s="170"/>
      <c r="I323" s="229" t="str">
        <f t="shared" si="11"/>
        <v/>
      </c>
      <c r="J323" s="170"/>
    </row>
    <row r="324" spans="2:10" ht="32.1" customHeight="1" x14ac:dyDescent="0.2">
      <c r="B324" s="210" t="str">
        <f>IF('État de l''équipement'!B325="","",'État de l''équipement'!B325)</f>
        <v/>
      </c>
      <c r="C324" s="223" t="str">
        <f>IF('État de l''équipement'!C325="","",'État de l''équipement'!C325)</f>
        <v/>
      </c>
      <c r="D324" s="170"/>
      <c r="E324" s="226"/>
      <c r="F324" s="207" t="str">
        <f t="shared" si="12"/>
        <v/>
      </c>
      <c r="G324" s="190"/>
      <c r="H324" s="170"/>
      <c r="I324" s="229" t="str">
        <f t="shared" si="11"/>
        <v/>
      </c>
      <c r="J324" s="170"/>
    </row>
    <row r="325" spans="2:10" ht="32.1" customHeight="1" x14ac:dyDescent="0.2">
      <c r="B325" s="210" t="str">
        <f>IF('État de l''équipement'!B326="","",'État de l''équipement'!B326)</f>
        <v/>
      </c>
      <c r="C325" s="223" t="str">
        <f>IF('État de l''équipement'!C326="","",'État de l''équipement'!C326)</f>
        <v/>
      </c>
      <c r="D325" s="170"/>
      <c r="E325" s="226"/>
      <c r="F325" s="207" t="str">
        <f t="shared" si="12"/>
        <v/>
      </c>
      <c r="G325" s="190"/>
      <c r="H325" s="170"/>
      <c r="I325" s="229" t="str">
        <f t="shared" si="11"/>
        <v/>
      </c>
      <c r="J325" s="170"/>
    </row>
    <row r="326" spans="2:10" ht="32.1" customHeight="1" x14ac:dyDescent="0.2">
      <c r="B326" s="210" t="str">
        <f>IF('État de l''équipement'!B327="","",'État de l''équipement'!B327)</f>
        <v/>
      </c>
      <c r="C326" s="223" t="str">
        <f>IF('État de l''équipement'!C327="","",'État de l''équipement'!C327)</f>
        <v/>
      </c>
      <c r="D326" s="170"/>
      <c r="E326" s="226"/>
      <c r="F326" s="207" t="str">
        <f t="shared" si="12"/>
        <v/>
      </c>
      <c r="G326" s="190"/>
      <c r="H326" s="170"/>
      <c r="I326" s="229" t="str">
        <f t="shared" si="11"/>
        <v/>
      </c>
      <c r="J326" s="170"/>
    </row>
    <row r="327" spans="2:10" ht="32.1" customHeight="1" x14ac:dyDescent="0.2">
      <c r="B327" s="210" t="str">
        <f>IF('État de l''équipement'!B328="","",'État de l''équipement'!B328)</f>
        <v/>
      </c>
      <c r="C327" s="223" t="str">
        <f>IF('État de l''équipement'!C328="","",'État de l''équipement'!C328)</f>
        <v/>
      </c>
      <c r="D327" s="170"/>
      <c r="E327" s="226"/>
      <c r="F327" s="207" t="str">
        <f t="shared" si="12"/>
        <v/>
      </c>
      <c r="G327" s="190"/>
      <c r="H327" s="170"/>
      <c r="I327" s="229" t="str">
        <f t="shared" si="11"/>
        <v/>
      </c>
      <c r="J327" s="170"/>
    </row>
    <row r="328" spans="2:10" ht="32.1" customHeight="1" x14ac:dyDescent="0.2">
      <c r="B328" s="210" t="str">
        <f>IF('État de l''équipement'!B329="","",'État de l''équipement'!B329)</f>
        <v/>
      </c>
      <c r="C328" s="223" t="str">
        <f>IF('État de l''équipement'!C329="","",'État de l''équipement'!C329)</f>
        <v/>
      </c>
      <c r="D328" s="170"/>
      <c r="E328" s="226"/>
      <c r="F328" s="207" t="str">
        <f t="shared" si="12"/>
        <v/>
      </c>
      <c r="G328" s="190"/>
      <c r="H328" s="170"/>
      <c r="I328" s="229" t="str">
        <f t="shared" si="11"/>
        <v/>
      </c>
      <c r="J328" s="170"/>
    </row>
    <row r="329" spans="2:10" ht="32.1" customHeight="1" x14ac:dyDescent="0.2">
      <c r="B329" s="210" t="str">
        <f>IF('État de l''équipement'!B330="","",'État de l''équipement'!B330)</f>
        <v/>
      </c>
      <c r="C329" s="223" t="str">
        <f>IF('État de l''équipement'!C330="","",'État de l''équipement'!C330)</f>
        <v/>
      </c>
      <c r="D329" s="170"/>
      <c r="E329" s="226"/>
      <c r="F329" s="207" t="str">
        <f t="shared" si="12"/>
        <v/>
      </c>
      <c r="G329" s="190"/>
      <c r="H329" s="170"/>
      <c r="I329" s="229" t="str">
        <f t="shared" si="11"/>
        <v/>
      </c>
      <c r="J329" s="170"/>
    </row>
    <row r="330" spans="2:10" ht="32.1" customHeight="1" x14ac:dyDescent="0.2">
      <c r="B330" s="210" t="str">
        <f>IF('État de l''équipement'!B331="","",'État de l''équipement'!B331)</f>
        <v/>
      </c>
      <c r="C330" s="223" t="str">
        <f>IF('État de l''équipement'!C331="","",'État de l''équipement'!C331)</f>
        <v/>
      </c>
      <c r="D330" s="170"/>
      <c r="E330" s="226"/>
      <c r="F330" s="207" t="str">
        <f t="shared" si="12"/>
        <v/>
      </c>
      <c r="G330" s="190"/>
      <c r="H330" s="170"/>
      <c r="I330" s="229" t="str">
        <f t="shared" si="11"/>
        <v/>
      </c>
      <c r="J330" s="170"/>
    </row>
    <row r="331" spans="2:10" ht="32.1" customHeight="1" x14ac:dyDescent="0.2">
      <c r="B331" s="210" t="str">
        <f>IF('État de l''équipement'!B332="","",'État de l''équipement'!B332)</f>
        <v/>
      </c>
      <c r="C331" s="223" t="str">
        <f>IF('État de l''équipement'!C332="","",'État de l''équipement'!C332)</f>
        <v/>
      </c>
      <c r="D331" s="170"/>
      <c r="E331" s="226"/>
      <c r="F331" s="207" t="str">
        <f t="shared" si="12"/>
        <v/>
      </c>
      <c r="G331" s="190"/>
      <c r="H331" s="170"/>
      <c r="I331" s="229" t="str">
        <f t="shared" si="11"/>
        <v/>
      </c>
      <c r="J331" s="170"/>
    </row>
    <row r="332" spans="2:10" ht="32.1" customHeight="1" x14ac:dyDescent="0.2">
      <c r="B332" s="210" t="str">
        <f>IF('État de l''équipement'!B333="","",'État de l''équipement'!B333)</f>
        <v/>
      </c>
      <c r="C332" s="223" t="str">
        <f>IF('État de l''équipement'!C333="","",'État de l''équipement'!C333)</f>
        <v/>
      </c>
      <c r="D332" s="170"/>
      <c r="E332" s="226"/>
      <c r="F332" s="207" t="str">
        <f t="shared" si="12"/>
        <v/>
      </c>
      <c r="G332" s="190"/>
      <c r="H332" s="170"/>
      <c r="I332" s="229" t="str">
        <f t="shared" si="11"/>
        <v/>
      </c>
      <c r="J332" s="170"/>
    </row>
    <row r="333" spans="2:10" ht="32.1" customHeight="1" x14ac:dyDescent="0.2">
      <c r="B333" s="210" t="str">
        <f>IF('État de l''équipement'!B334="","",'État de l''équipement'!B334)</f>
        <v/>
      </c>
      <c r="C333" s="223" t="str">
        <f>IF('État de l''équipement'!C334="","",'État de l''équipement'!C334)</f>
        <v/>
      </c>
      <c r="D333" s="170"/>
      <c r="E333" s="226"/>
      <c r="F333" s="207" t="str">
        <f t="shared" si="12"/>
        <v/>
      </c>
      <c r="G333" s="190"/>
      <c r="H333" s="170"/>
      <c r="I333" s="229" t="str">
        <f t="shared" si="11"/>
        <v/>
      </c>
      <c r="J333" s="170"/>
    </row>
    <row r="334" spans="2:10" ht="32.1" customHeight="1" x14ac:dyDescent="0.2">
      <c r="B334" s="210" t="str">
        <f>IF('État de l''équipement'!B335="","",'État de l''équipement'!B335)</f>
        <v/>
      </c>
      <c r="C334" s="223" t="str">
        <f>IF('État de l''équipement'!C335="","",'État de l''équipement'!C335)</f>
        <v/>
      </c>
      <c r="D334" s="170"/>
      <c r="E334" s="226"/>
      <c r="F334" s="207" t="str">
        <f t="shared" si="12"/>
        <v/>
      </c>
      <c r="G334" s="190"/>
      <c r="H334" s="170"/>
      <c r="I334" s="229" t="str">
        <f t="shared" si="11"/>
        <v/>
      </c>
      <c r="J334" s="170"/>
    </row>
    <row r="335" spans="2:10" ht="32.1" customHeight="1" x14ac:dyDescent="0.2">
      <c r="B335" s="210" t="str">
        <f>IF('État de l''équipement'!B336="","",'État de l''équipement'!B336)</f>
        <v/>
      </c>
      <c r="C335" s="223" t="str">
        <f>IF('État de l''équipement'!C336="","",'État de l''équipement'!C336)</f>
        <v/>
      </c>
      <c r="D335" s="170"/>
      <c r="E335" s="226"/>
      <c r="F335" s="207" t="str">
        <f t="shared" si="12"/>
        <v/>
      </c>
      <c r="G335" s="190"/>
      <c r="H335" s="170"/>
      <c r="I335" s="229" t="str">
        <f t="shared" ref="I335:I398" si="13">IF(G335="","", IF(G335="Aucune anomalie observée","Conforme","Non conforme"))</f>
        <v/>
      </c>
      <c r="J335" s="170"/>
    </row>
    <row r="336" spans="2:10" ht="32.1" customHeight="1" x14ac:dyDescent="0.2">
      <c r="B336" s="210" t="str">
        <f>IF('État de l''équipement'!B337="","",'État de l''équipement'!B337)</f>
        <v/>
      </c>
      <c r="C336" s="223" t="str">
        <f>IF('État de l''équipement'!C337="","",'État de l''équipement'!C337)</f>
        <v/>
      </c>
      <c r="D336" s="170"/>
      <c r="E336" s="226"/>
      <c r="F336" s="207" t="str">
        <f t="shared" si="12"/>
        <v/>
      </c>
      <c r="G336" s="190"/>
      <c r="H336" s="170"/>
      <c r="I336" s="229" t="str">
        <f t="shared" si="13"/>
        <v/>
      </c>
      <c r="J336" s="170"/>
    </row>
    <row r="337" spans="2:10" ht="32.1" customHeight="1" x14ac:dyDescent="0.2">
      <c r="B337" s="210" t="str">
        <f>IF('État de l''équipement'!B338="","",'État de l''équipement'!B338)</f>
        <v/>
      </c>
      <c r="C337" s="223" t="str">
        <f>IF('État de l''équipement'!C338="","",'État de l''équipement'!C338)</f>
        <v/>
      </c>
      <c r="D337" s="170"/>
      <c r="E337" s="226"/>
      <c r="F337" s="207" t="str">
        <f t="shared" si="12"/>
        <v/>
      </c>
      <c r="G337" s="190"/>
      <c r="H337" s="170"/>
      <c r="I337" s="229" t="str">
        <f t="shared" si="13"/>
        <v/>
      </c>
      <c r="J337" s="170"/>
    </row>
    <row r="338" spans="2:10" ht="32.1" customHeight="1" x14ac:dyDescent="0.2">
      <c r="B338" s="210" t="str">
        <f>IF('État de l''équipement'!B339="","",'État de l''équipement'!B339)</f>
        <v/>
      </c>
      <c r="C338" s="223" t="str">
        <f>IF('État de l''équipement'!C339="","",'État de l''équipement'!C339)</f>
        <v/>
      </c>
      <c r="D338" s="170"/>
      <c r="E338" s="226"/>
      <c r="F338" s="207" t="str">
        <f t="shared" si="12"/>
        <v/>
      </c>
      <c r="G338" s="190"/>
      <c r="H338" s="170"/>
      <c r="I338" s="229" t="str">
        <f t="shared" si="13"/>
        <v/>
      </c>
      <c r="J338" s="170"/>
    </row>
    <row r="339" spans="2:10" ht="32.1" customHeight="1" x14ac:dyDescent="0.2">
      <c r="B339" s="210" t="str">
        <f>IF('État de l''équipement'!B340="","",'État de l''équipement'!B340)</f>
        <v/>
      </c>
      <c r="C339" s="223" t="str">
        <f>IF('État de l''équipement'!C340="","",'État de l''équipement'!C340)</f>
        <v/>
      </c>
      <c r="D339" s="170"/>
      <c r="E339" s="226"/>
      <c r="F339" s="207" t="str">
        <f t="shared" si="12"/>
        <v/>
      </c>
      <c r="G339" s="190"/>
      <c r="H339" s="170"/>
      <c r="I339" s="229" t="str">
        <f t="shared" si="13"/>
        <v/>
      </c>
      <c r="J339" s="170"/>
    </row>
    <row r="340" spans="2:10" ht="32.1" customHeight="1" x14ac:dyDescent="0.2">
      <c r="B340" s="210" t="str">
        <f>IF('État de l''équipement'!B341="","",'État de l''équipement'!B341)</f>
        <v/>
      </c>
      <c r="C340" s="223" t="str">
        <f>IF('État de l''équipement'!C341="","",'État de l''équipement'!C341)</f>
        <v/>
      </c>
      <c r="D340" s="170"/>
      <c r="E340" s="226"/>
      <c r="F340" s="207" t="str">
        <f t="shared" si="12"/>
        <v/>
      </c>
      <c r="G340" s="190"/>
      <c r="H340" s="170"/>
      <c r="I340" s="229" t="str">
        <f t="shared" si="13"/>
        <v/>
      </c>
      <c r="J340" s="170"/>
    </row>
    <row r="341" spans="2:10" ht="32.1" customHeight="1" x14ac:dyDescent="0.2">
      <c r="B341" s="210" t="str">
        <f>IF('État de l''équipement'!B342="","",'État de l''équipement'!B342)</f>
        <v/>
      </c>
      <c r="C341" s="223" t="str">
        <f>IF('État de l''équipement'!C342="","",'État de l''équipement'!C342)</f>
        <v/>
      </c>
      <c r="D341" s="170"/>
      <c r="E341" s="226"/>
      <c r="F341" s="207" t="str">
        <f t="shared" si="12"/>
        <v/>
      </c>
      <c r="G341" s="190"/>
      <c r="H341" s="170"/>
      <c r="I341" s="229" t="str">
        <f t="shared" si="13"/>
        <v/>
      </c>
      <c r="J341" s="170"/>
    </row>
    <row r="342" spans="2:10" ht="32.1" customHeight="1" x14ac:dyDescent="0.2">
      <c r="B342" s="210" t="str">
        <f>IF('État de l''équipement'!B343="","",'État de l''équipement'!B343)</f>
        <v/>
      </c>
      <c r="C342" s="223" t="str">
        <f>IF('État de l''équipement'!C343="","",'État de l''équipement'!C343)</f>
        <v/>
      </c>
      <c r="D342" s="170"/>
      <c r="E342" s="226"/>
      <c r="F342" s="207" t="str">
        <f t="shared" si="12"/>
        <v/>
      </c>
      <c r="G342" s="190"/>
      <c r="H342" s="170"/>
      <c r="I342" s="229" t="str">
        <f t="shared" si="13"/>
        <v/>
      </c>
      <c r="J342" s="170"/>
    </row>
    <row r="343" spans="2:10" ht="32.1" customHeight="1" x14ac:dyDescent="0.2">
      <c r="B343" s="210" t="str">
        <f>IF('État de l''équipement'!B344="","",'État de l''équipement'!B344)</f>
        <v/>
      </c>
      <c r="C343" s="223" t="str">
        <f>IF('État de l''équipement'!C344="","",'État de l''équipement'!C344)</f>
        <v/>
      </c>
      <c r="D343" s="170"/>
      <c r="E343" s="226"/>
      <c r="F343" s="207" t="str">
        <f t="shared" si="12"/>
        <v/>
      </c>
      <c r="G343" s="190"/>
      <c r="H343" s="170"/>
      <c r="I343" s="229" t="str">
        <f t="shared" si="13"/>
        <v/>
      </c>
      <c r="J343" s="170"/>
    </row>
    <row r="344" spans="2:10" ht="32.1" customHeight="1" x14ac:dyDescent="0.2">
      <c r="B344" s="210" t="str">
        <f>IF('État de l''équipement'!B345="","",'État de l''équipement'!B345)</f>
        <v/>
      </c>
      <c r="C344" s="223" t="str">
        <f>IF('État de l''équipement'!C345="","",'État de l''équipement'!C345)</f>
        <v/>
      </c>
      <c r="D344" s="170"/>
      <c r="E344" s="226"/>
      <c r="F344" s="207" t="str">
        <f t="shared" si="12"/>
        <v/>
      </c>
      <c r="G344" s="190"/>
      <c r="H344" s="170"/>
      <c r="I344" s="229" t="str">
        <f t="shared" si="13"/>
        <v/>
      </c>
      <c r="J344" s="170"/>
    </row>
    <row r="345" spans="2:10" ht="32.1" customHeight="1" x14ac:dyDescent="0.2">
      <c r="B345" s="210" t="str">
        <f>IF('État de l''équipement'!B346="","",'État de l''équipement'!B346)</f>
        <v/>
      </c>
      <c r="C345" s="223" t="str">
        <f>IF('État de l''équipement'!C346="","",'État de l''équipement'!C346)</f>
        <v/>
      </c>
      <c r="D345" s="170"/>
      <c r="E345" s="226"/>
      <c r="F345" s="207" t="str">
        <f t="shared" si="12"/>
        <v/>
      </c>
      <c r="G345" s="190"/>
      <c r="H345" s="170"/>
      <c r="I345" s="229" t="str">
        <f t="shared" si="13"/>
        <v/>
      </c>
      <c r="J345" s="170"/>
    </row>
    <row r="346" spans="2:10" ht="32.1" customHeight="1" x14ac:dyDescent="0.2">
      <c r="B346" s="210" t="str">
        <f>IF('État de l''équipement'!B347="","",'État de l''équipement'!B347)</f>
        <v/>
      </c>
      <c r="C346" s="223" t="str">
        <f>IF('État de l''équipement'!C347="","",'État de l''équipement'!C347)</f>
        <v/>
      </c>
      <c r="D346" s="170"/>
      <c r="E346" s="226"/>
      <c r="F346" s="207" t="str">
        <f t="shared" si="12"/>
        <v/>
      </c>
      <c r="G346" s="190"/>
      <c r="H346" s="170"/>
      <c r="I346" s="229" t="str">
        <f t="shared" si="13"/>
        <v/>
      </c>
      <c r="J346" s="170"/>
    </row>
    <row r="347" spans="2:10" ht="32.1" customHeight="1" x14ac:dyDescent="0.2">
      <c r="B347" s="210" t="str">
        <f>IF('État de l''équipement'!B348="","",'État de l''équipement'!B348)</f>
        <v/>
      </c>
      <c r="C347" s="223" t="str">
        <f>IF('État de l''équipement'!C348="","",'État de l''équipement'!C348)</f>
        <v/>
      </c>
      <c r="D347" s="170"/>
      <c r="E347" s="226"/>
      <c r="F347" s="207" t="str">
        <f t="shared" si="12"/>
        <v/>
      </c>
      <c r="G347" s="190"/>
      <c r="H347" s="170"/>
      <c r="I347" s="229" t="str">
        <f t="shared" si="13"/>
        <v/>
      </c>
      <c r="J347" s="170"/>
    </row>
    <row r="348" spans="2:10" ht="32.1" customHeight="1" x14ac:dyDescent="0.2">
      <c r="B348" s="210" t="str">
        <f>IF('État de l''équipement'!B349="","",'État de l''équipement'!B349)</f>
        <v/>
      </c>
      <c r="C348" s="223" t="str">
        <f>IF('État de l''équipement'!C349="","",'État de l''équipement'!C349)</f>
        <v/>
      </c>
      <c r="D348" s="170"/>
      <c r="E348" s="226"/>
      <c r="F348" s="207" t="str">
        <f t="shared" si="12"/>
        <v/>
      </c>
      <c r="G348" s="190"/>
      <c r="H348" s="170"/>
      <c r="I348" s="229" t="str">
        <f t="shared" si="13"/>
        <v/>
      </c>
      <c r="J348" s="170"/>
    </row>
    <row r="349" spans="2:10" ht="32.1" customHeight="1" x14ac:dyDescent="0.2">
      <c r="B349" s="210" t="str">
        <f>IF('État de l''équipement'!B350="","",'État de l''équipement'!B350)</f>
        <v/>
      </c>
      <c r="C349" s="223" t="str">
        <f>IF('État de l''équipement'!C350="","",'État de l''équipement'!C350)</f>
        <v/>
      </c>
      <c r="D349" s="170"/>
      <c r="E349" s="226"/>
      <c r="F349" s="207" t="str">
        <f t="shared" si="12"/>
        <v/>
      </c>
      <c r="G349" s="190"/>
      <c r="H349" s="170"/>
      <c r="I349" s="229" t="str">
        <f t="shared" si="13"/>
        <v/>
      </c>
      <c r="J349" s="170"/>
    </row>
    <row r="350" spans="2:10" ht="32.1" customHeight="1" x14ac:dyDescent="0.2">
      <c r="B350" s="210" t="str">
        <f>IF('État de l''équipement'!B351="","",'État de l''équipement'!B351)</f>
        <v/>
      </c>
      <c r="C350" s="223" t="str">
        <f>IF('État de l''équipement'!C351="","",'État de l''équipement'!C351)</f>
        <v/>
      </c>
      <c r="D350" s="170"/>
      <c r="E350" s="226"/>
      <c r="F350" s="207" t="str">
        <f t="shared" si="12"/>
        <v/>
      </c>
      <c r="G350" s="190"/>
      <c r="H350" s="170"/>
      <c r="I350" s="229" t="str">
        <f t="shared" si="13"/>
        <v/>
      </c>
      <c r="J350" s="170"/>
    </row>
    <row r="351" spans="2:10" ht="32.1" customHeight="1" x14ac:dyDescent="0.2">
      <c r="B351" s="210" t="str">
        <f>IF('État de l''équipement'!B352="","",'État de l''équipement'!B352)</f>
        <v/>
      </c>
      <c r="C351" s="223" t="str">
        <f>IF('État de l''équipement'!C352="","",'État de l''équipement'!C352)</f>
        <v/>
      </c>
      <c r="D351" s="170"/>
      <c r="E351" s="226"/>
      <c r="F351" s="207" t="str">
        <f t="shared" si="12"/>
        <v/>
      </c>
      <c r="G351" s="190"/>
      <c r="H351" s="170"/>
      <c r="I351" s="229" t="str">
        <f t="shared" si="13"/>
        <v/>
      </c>
      <c r="J351" s="170"/>
    </row>
    <row r="352" spans="2:10" ht="32.1" customHeight="1" x14ac:dyDescent="0.2">
      <c r="B352" s="210" t="str">
        <f>IF('État de l''équipement'!B353="","",'État de l''équipement'!B353)</f>
        <v/>
      </c>
      <c r="C352" s="223" t="str">
        <f>IF('État de l''équipement'!C353="","",'État de l''équipement'!C353)</f>
        <v/>
      </c>
      <c r="D352" s="170"/>
      <c r="E352" s="226"/>
      <c r="F352" s="207" t="str">
        <f t="shared" si="12"/>
        <v/>
      </c>
      <c r="G352" s="190"/>
      <c r="H352" s="170"/>
      <c r="I352" s="229" t="str">
        <f t="shared" si="13"/>
        <v/>
      </c>
      <c r="J352" s="170"/>
    </row>
    <row r="353" spans="2:10" ht="32.1" customHeight="1" x14ac:dyDescent="0.2">
      <c r="B353" s="210" t="str">
        <f>IF('État de l''équipement'!B354="","",'État de l''équipement'!B354)</f>
        <v/>
      </c>
      <c r="C353" s="223" t="str">
        <f>IF('État de l''équipement'!C354="","",'État de l''équipement'!C354)</f>
        <v/>
      </c>
      <c r="D353" s="170"/>
      <c r="E353" s="226"/>
      <c r="F353" s="207" t="str">
        <f t="shared" si="12"/>
        <v/>
      </c>
      <c r="G353" s="190"/>
      <c r="H353" s="170"/>
      <c r="I353" s="229" t="str">
        <f t="shared" si="13"/>
        <v/>
      </c>
      <c r="J353" s="170"/>
    </row>
    <row r="354" spans="2:10" ht="32.1" customHeight="1" x14ac:dyDescent="0.2">
      <c r="B354" s="210" t="str">
        <f>IF('État de l''équipement'!B355="","",'État de l''équipement'!B355)</f>
        <v/>
      </c>
      <c r="C354" s="223" t="str">
        <f>IF('État de l''équipement'!C355="","",'État de l''équipement'!C355)</f>
        <v/>
      </c>
      <c r="D354" s="170"/>
      <c r="E354" s="226"/>
      <c r="F354" s="207" t="str">
        <f t="shared" si="12"/>
        <v/>
      </c>
      <c r="G354" s="190"/>
      <c r="H354" s="170"/>
      <c r="I354" s="229" t="str">
        <f t="shared" si="13"/>
        <v/>
      </c>
      <c r="J354" s="170"/>
    </row>
    <row r="355" spans="2:10" ht="32.1" customHeight="1" x14ac:dyDescent="0.2">
      <c r="B355" s="210" t="str">
        <f>IF('État de l''équipement'!B356="","",'État de l''équipement'!B356)</f>
        <v/>
      </c>
      <c r="C355" s="223" t="str">
        <f>IF('État de l''équipement'!C356="","",'État de l''équipement'!C356)</f>
        <v/>
      </c>
      <c r="D355" s="170"/>
      <c r="E355" s="226"/>
      <c r="F355" s="207" t="str">
        <f t="shared" si="12"/>
        <v/>
      </c>
      <c r="G355" s="190"/>
      <c r="H355" s="170"/>
      <c r="I355" s="229" t="str">
        <f t="shared" si="13"/>
        <v/>
      </c>
      <c r="J355" s="170"/>
    </row>
    <row r="356" spans="2:10" ht="32.1" customHeight="1" x14ac:dyDescent="0.2">
      <c r="B356" s="210" t="str">
        <f>IF('État de l''équipement'!B357="","",'État de l''équipement'!B357)</f>
        <v/>
      </c>
      <c r="C356" s="223" t="str">
        <f>IF('État de l''équipement'!C357="","",'État de l''équipement'!C357)</f>
        <v/>
      </c>
      <c r="D356" s="170"/>
      <c r="E356" s="226"/>
      <c r="F356" s="207" t="str">
        <f t="shared" si="12"/>
        <v/>
      </c>
      <c r="G356" s="190"/>
      <c r="H356" s="170"/>
      <c r="I356" s="229" t="str">
        <f t="shared" si="13"/>
        <v/>
      </c>
      <c r="J356" s="170"/>
    </row>
    <row r="357" spans="2:10" ht="32.1" customHeight="1" x14ac:dyDescent="0.2">
      <c r="B357" s="210" t="str">
        <f>IF('État de l''équipement'!B358="","",'État de l''équipement'!B358)</f>
        <v/>
      </c>
      <c r="C357" s="223" t="str">
        <f>IF('État de l''équipement'!C358="","",'État de l''équipement'!C358)</f>
        <v/>
      </c>
      <c r="D357" s="170"/>
      <c r="E357" s="226"/>
      <c r="F357" s="207" t="str">
        <f t="shared" si="12"/>
        <v/>
      </c>
      <c r="G357" s="190"/>
      <c r="H357" s="170"/>
      <c r="I357" s="229" t="str">
        <f t="shared" si="13"/>
        <v/>
      </c>
      <c r="J357" s="170"/>
    </row>
    <row r="358" spans="2:10" ht="32.1" customHeight="1" x14ac:dyDescent="0.2">
      <c r="B358" s="210" t="str">
        <f>IF('État de l''équipement'!B359="","",'État de l''équipement'!B359)</f>
        <v/>
      </c>
      <c r="C358" s="223" t="str">
        <f>IF('État de l''équipement'!C359="","",'État de l''équipement'!C359)</f>
        <v/>
      </c>
      <c r="D358" s="170"/>
      <c r="E358" s="226"/>
      <c r="F358" s="207" t="str">
        <f t="shared" si="12"/>
        <v/>
      </c>
      <c r="G358" s="190"/>
      <c r="H358" s="170"/>
      <c r="I358" s="229" t="str">
        <f t="shared" si="13"/>
        <v/>
      </c>
      <c r="J358" s="170"/>
    </row>
    <row r="359" spans="2:10" ht="32.1" customHeight="1" x14ac:dyDescent="0.2">
      <c r="B359" s="210" t="str">
        <f>IF('État de l''équipement'!B360="","",'État de l''équipement'!B360)</f>
        <v/>
      </c>
      <c r="C359" s="223" t="str">
        <f>IF('État de l''équipement'!C360="","",'État de l''équipement'!C360)</f>
        <v/>
      </c>
      <c r="D359" s="170"/>
      <c r="E359" s="226"/>
      <c r="F359" s="207" t="str">
        <f t="shared" si="12"/>
        <v/>
      </c>
      <c r="G359" s="190"/>
      <c r="H359" s="170"/>
      <c r="I359" s="229" t="str">
        <f t="shared" si="13"/>
        <v/>
      </c>
      <c r="J359" s="170"/>
    </row>
    <row r="360" spans="2:10" ht="32.1" customHeight="1" x14ac:dyDescent="0.2">
      <c r="B360" s="210" t="str">
        <f>IF('État de l''équipement'!B361="","",'État de l''équipement'!B361)</f>
        <v/>
      </c>
      <c r="C360" s="223" t="str">
        <f>IF('État de l''équipement'!C361="","",'État de l''équipement'!C361)</f>
        <v/>
      </c>
      <c r="D360" s="170"/>
      <c r="E360" s="226"/>
      <c r="F360" s="207" t="str">
        <f t="shared" si="12"/>
        <v/>
      </c>
      <c r="G360" s="190"/>
      <c r="H360" s="170"/>
      <c r="I360" s="229" t="str">
        <f t="shared" si="13"/>
        <v/>
      </c>
      <c r="J360" s="170"/>
    </row>
    <row r="361" spans="2:10" ht="32.1" customHeight="1" x14ac:dyDescent="0.2">
      <c r="B361" s="210" t="str">
        <f>IF('État de l''équipement'!B362="","",'État de l''équipement'!B362)</f>
        <v/>
      </c>
      <c r="C361" s="223" t="str">
        <f>IF('État de l''équipement'!C362="","",'État de l''équipement'!C362)</f>
        <v/>
      </c>
      <c r="D361" s="170"/>
      <c r="E361" s="226"/>
      <c r="F361" s="207" t="str">
        <f t="shared" si="12"/>
        <v/>
      </c>
      <c r="G361" s="190"/>
      <c r="H361" s="170"/>
      <c r="I361" s="229" t="str">
        <f t="shared" si="13"/>
        <v/>
      </c>
      <c r="J361" s="170"/>
    </row>
    <row r="362" spans="2:10" ht="32.1" customHeight="1" x14ac:dyDescent="0.2">
      <c r="B362" s="210" t="str">
        <f>IF('État de l''équipement'!B363="","",'État de l''équipement'!B363)</f>
        <v/>
      </c>
      <c r="C362" s="223" t="str">
        <f>IF('État de l''équipement'!C363="","",'État de l''équipement'!C363)</f>
        <v/>
      </c>
      <c r="D362" s="170"/>
      <c r="E362" s="226"/>
      <c r="F362" s="207" t="str">
        <f t="shared" si="12"/>
        <v/>
      </c>
      <c r="G362" s="190"/>
      <c r="H362" s="170"/>
      <c r="I362" s="229" t="str">
        <f t="shared" si="13"/>
        <v/>
      </c>
      <c r="J362" s="170"/>
    </row>
    <row r="363" spans="2:10" ht="32.1" customHeight="1" x14ac:dyDescent="0.2">
      <c r="B363" s="210" t="str">
        <f>IF('État de l''équipement'!B364="","",'État de l''équipement'!B364)</f>
        <v/>
      </c>
      <c r="C363" s="223" t="str">
        <f>IF('État de l''équipement'!C364="","",'État de l''équipement'!C364)</f>
        <v/>
      </c>
      <c r="D363" s="170"/>
      <c r="E363" s="226"/>
      <c r="F363" s="207" t="str">
        <f t="shared" si="12"/>
        <v/>
      </c>
      <c r="G363" s="190"/>
      <c r="H363" s="170"/>
      <c r="I363" s="229" t="str">
        <f t="shared" si="13"/>
        <v/>
      </c>
      <c r="J363" s="170"/>
    </row>
    <row r="364" spans="2:10" ht="32.1" customHeight="1" x14ac:dyDescent="0.2">
      <c r="B364" s="210" t="str">
        <f>IF('État de l''équipement'!B365="","",'État de l''équipement'!B365)</f>
        <v/>
      </c>
      <c r="C364" s="223" t="str">
        <f>IF('État de l''équipement'!C365="","",'État de l''équipement'!C365)</f>
        <v/>
      </c>
      <c r="D364" s="170"/>
      <c r="E364" s="226"/>
      <c r="F364" s="207" t="str">
        <f t="shared" si="12"/>
        <v/>
      </c>
      <c r="G364" s="190"/>
      <c r="H364" s="170"/>
      <c r="I364" s="229" t="str">
        <f t="shared" si="13"/>
        <v/>
      </c>
      <c r="J364" s="170"/>
    </row>
    <row r="365" spans="2:10" ht="32.1" customHeight="1" x14ac:dyDescent="0.2">
      <c r="B365" s="210" t="str">
        <f>IF('État de l''équipement'!B366="","",'État de l''équipement'!B366)</f>
        <v/>
      </c>
      <c r="C365" s="223" t="str">
        <f>IF('État de l''équipement'!C366="","",'État de l''équipement'!C366)</f>
        <v/>
      </c>
      <c r="D365" s="170"/>
      <c r="E365" s="226"/>
      <c r="F365" s="207" t="str">
        <f t="shared" si="12"/>
        <v/>
      </c>
      <c r="G365" s="190"/>
      <c r="H365" s="170"/>
      <c r="I365" s="229" t="str">
        <f t="shared" si="13"/>
        <v/>
      </c>
      <c r="J365" s="170"/>
    </row>
    <row r="366" spans="2:10" ht="32.1" customHeight="1" x14ac:dyDescent="0.2">
      <c r="B366" s="210" t="str">
        <f>IF('État de l''équipement'!B367="","",'État de l''équipement'!B367)</f>
        <v/>
      </c>
      <c r="C366" s="223" t="str">
        <f>IF('État de l''équipement'!C367="","",'État de l''équipement'!C367)</f>
        <v/>
      </c>
      <c r="D366" s="170"/>
      <c r="E366" s="226"/>
      <c r="F366" s="207" t="str">
        <f t="shared" si="12"/>
        <v/>
      </c>
      <c r="G366" s="190"/>
      <c r="H366" s="170"/>
      <c r="I366" s="229" t="str">
        <f t="shared" si="13"/>
        <v/>
      </c>
      <c r="J366" s="170"/>
    </row>
    <row r="367" spans="2:10" ht="32.1" customHeight="1" x14ac:dyDescent="0.2">
      <c r="B367" s="210" t="str">
        <f>IF('État de l''équipement'!B368="","",'État de l''équipement'!B368)</f>
        <v/>
      </c>
      <c r="C367" s="223" t="str">
        <f>IF('État de l''équipement'!C368="","",'État de l''équipement'!C368)</f>
        <v/>
      </c>
      <c r="D367" s="170"/>
      <c r="E367" s="226"/>
      <c r="F367" s="207" t="str">
        <f t="shared" si="12"/>
        <v/>
      </c>
      <c r="G367" s="190"/>
      <c r="H367" s="170"/>
      <c r="I367" s="229" t="str">
        <f t="shared" si="13"/>
        <v/>
      </c>
      <c r="J367" s="170"/>
    </row>
    <row r="368" spans="2:10" ht="32.1" customHeight="1" x14ac:dyDescent="0.2">
      <c r="B368" s="210" t="str">
        <f>IF('État de l''équipement'!B369="","",'État de l''équipement'!B369)</f>
        <v/>
      </c>
      <c r="C368" s="223" t="str">
        <f>IF('État de l''équipement'!C369="","",'État de l''équipement'!C369)</f>
        <v/>
      </c>
      <c r="D368" s="170"/>
      <c r="E368" s="226"/>
      <c r="F368" s="207" t="str">
        <f t="shared" si="12"/>
        <v/>
      </c>
      <c r="G368" s="190"/>
      <c r="H368" s="170"/>
      <c r="I368" s="229" t="str">
        <f t="shared" si="13"/>
        <v/>
      </c>
      <c r="J368" s="170"/>
    </row>
    <row r="369" spans="2:10" ht="32.1" customHeight="1" x14ac:dyDescent="0.2">
      <c r="B369" s="210" t="str">
        <f>IF('État de l''équipement'!B370="","",'État de l''équipement'!B370)</f>
        <v/>
      </c>
      <c r="C369" s="223" t="str">
        <f>IF('État de l''équipement'!C370="","",'État de l''équipement'!C370)</f>
        <v/>
      </c>
      <c r="D369" s="170"/>
      <c r="E369" s="226"/>
      <c r="F369" s="207" t="str">
        <f t="shared" si="12"/>
        <v/>
      </c>
      <c r="G369" s="190"/>
      <c r="H369" s="170"/>
      <c r="I369" s="229" t="str">
        <f t="shared" si="13"/>
        <v/>
      </c>
      <c r="J369" s="170"/>
    </row>
    <row r="370" spans="2:10" ht="32.1" customHeight="1" x14ac:dyDescent="0.2">
      <c r="B370" s="210" t="str">
        <f>IF('État de l''équipement'!B371="","",'État de l''équipement'!B371)</f>
        <v/>
      </c>
      <c r="C370" s="223" t="str">
        <f>IF('État de l''équipement'!C371="","",'État de l''équipement'!C371)</f>
        <v/>
      </c>
      <c r="D370" s="170"/>
      <c r="E370" s="226"/>
      <c r="F370" s="207" t="str">
        <f t="shared" si="12"/>
        <v/>
      </c>
      <c r="G370" s="190"/>
      <c r="H370" s="170"/>
      <c r="I370" s="229" t="str">
        <f t="shared" si="13"/>
        <v/>
      </c>
      <c r="J370" s="170"/>
    </row>
    <row r="371" spans="2:10" ht="32.1" customHeight="1" x14ac:dyDescent="0.2">
      <c r="B371" s="210" t="str">
        <f>IF('État de l''équipement'!B372="","",'État de l''équipement'!B372)</f>
        <v/>
      </c>
      <c r="C371" s="223" t="str">
        <f>IF('État de l''équipement'!C372="","",'État de l''équipement'!C372)</f>
        <v/>
      </c>
      <c r="D371" s="170"/>
      <c r="E371" s="226"/>
      <c r="F371" s="207" t="str">
        <f t="shared" si="12"/>
        <v/>
      </c>
      <c r="G371" s="190"/>
      <c r="H371" s="170"/>
      <c r="I371" s="229" t="str">
        <f t="shared" si="13"/>
        <v/>
      </c>
      <c r="J371" s="170"/>
    </row>
    <row r="372" spans="2:10" ht="32.1" customHeight="1" x14ac:dyDescent="0.2">
      <c r="B372" s="210" t="str">
        <f>IF('État de l''équipement'!B373="","",'État de l''équipement'!B373)</f>
        <v/>
      </c>
      <c r="C372" s="223" t="str">
        <f>IF('État de l''équipement'!C373="","",'État de l''équipement'!C373)</f>
        <v/>
      </c>
      <c r="D372" s="170"/>
      <c r="E372" s="226"/>
      <c r="F372" s="207" t="str">
        <f t="shared" si="12"/>
        <v/>
      </c>
      <c r="G372" s="190"/>
      <c r="H372" s="170"/>
      <c r="I372" s="229" t="str">
        <f t="shared" si="13"/>
        <v/>
      </c>
      <c r="J372" s="170"/>
    </row>
    <row r="373" spans="2:10" ht="32.1" customHeight="1" x14ac:dyDescent="0.2">
      <c r="B373" s="210" t="str">
        <f>IF('État de l''équipement'!B374="","",'État de l''équipement'!B374)</f>
        <v/>
      </c>
      <c r="C373" s="223" t="str">
        <f>IF('État de l''équipement'!C374="","",'État de l''équipement'!C374)</f>
        <v/>
      </c>
      <c r="D373" s="170"/>
      <c r="E373" s="226"/>
      <c r="F373" s="207" t="str">
        <f t="shared" si="12"/>
        <v/>
      </c>
      <c r="G373" s="190"/>
      <c r="H373" s="170"/>
      <c r="I373" s="229" t="str">
        <f t="shared" si="13"/>
        <v/>
      </c>
      <c r="J373" s="170"/>
    </row>
    <row r="374" spans="2:10" ht="32.1" customHeight="1" x14ac:dyDescent="0.2">
      <c r="B374" s="210" t="str">
        <f>IF('État de l''équipement'!B375="","",'État de l''équipement'!B375)</f>
        <v/>
      </c>
      <c r="C374" s="223" t="str">
        <f>IF('État de l''équipement'!C375="","",'État de l''équipement'!C375)</f>
        <v/>
      </c>
      <c r="D374" s="170"/>
      <c r="E374" s="226"/>
      <c r="F374" s="207" t="str">
        <f t="shared" si="12"/>
        <v/>
      </c>
      <c r="G374" s="190"/>
      <c r="H374" s="170"/>
      <c r="I374" s="229" t="str">
        <f t="shared" si="13"/>
        <v/>
      </c>
      <c r="J374" s="170"/>
    </row>
    <row r="375" spans="2:10" ht="32.1" customHeight="1" x14ac:dyDescent="0.2">
      <c r="B375" s="210" t="str">
        <f>IF('État de l''équipement'!B376="","",'État de l''équipement'!B376)</f>
        <v/>
      </c>
      <c r="C375" s="223" t="str">
        <f>IF('État de l''équipement'!C376="","",'État de l''équipement'!C376)</f>
        <v/>
      </c>
      <c r="D375" s="170"/>
      <c r="E375" s="226"/>
      <c r="F375" s="207" t="str">
        <f t="shared" si="12"/>
        <v/>
      </c>
      <c r="G375" s="190"/>
      <c r="H375" s="170"/>
      <c r="I375" s="229" t="str">
        <f t="shared" si="13"/>
        <v/>
      </c>
      <c r="J375" s="170"/>
    </row>
    <row r="376" spans="2:10" ht="32.1" customHeight="1" x14ac:dyDescent="0.2">
      <c r="B376" s="210" t="str">
        <f>IF('État de l''équipement'!B377="","",'État de l''équipement'!B377)</f>
        <v/>
      </c>
      <c r="C376" s="223" t="str">
        <f>IF('État de l''équipement'!C377="","",'État de l''équipement'!C377)</f>
        <v/>
      </c>
      <c r="D376" s="170"/>
      <c r="E376" s="226"/>
      <c r="F376" s="207" t="str">
        <f t="shared" ref="F376:F439" si="14">IF(D376="","", IF(D376="Aucune anomalie observée","Conforme","Non conforme"))</f>
        <v/>
      </c>
      <c r="G376" s="190"/>
      <c r="H376" s="170"/>
      <c r="I376" s="229" t="str">
        <f t="shared" si="13"/>
        <v/>
      </c>
      <c r="J376" s="170"/>
    </row>
    <row r="377" spans="2:10" ht="32.1" customHeight="1" x14ac:dyDescent="0.2">
      <c r="B377" s="210" t="str">
        <f>IF('État de l''équipement'!B378="","",'État de l''équipement'!B378)</f>
        <v/>
      </c>
      <c r="C377" s="223" t="str">
        <f>IF('État de l''équipement'!C378="","",'État de l''équipement'!C378)</f>
        <v/>
      </c>
      <c r="D377" s="170"/>
      <c r="E377" s="226"/>
      <c r="F377" s="207" t="str">
        <f t="shared" si="14"/>
        <v/>
      </c>
      <c r="G377" s="190"/>
      <c r="H377" s="170"/>
      <c r="I377" s="229" t="str">
        <f t="shared" si="13"/>
        <v/>
      </c>
      <c r="J377" s="170"/>
    </row>
    <row r="378" spans="2:10" ht="32.1" customHeight="1" x14ac:dyDescent="0.2">
      <c r="B378" s="210" t="str">
        <f>IF('État de l''équipement'!B379="","",'État de l''équipement'!B379)</f>
        <v/>
      </c>
      <c r="C378" s="223" t="str">
        <f>IF('État de l''équipement'!C379="","",'État de l''équipement'!C379)</f>
        <v/>
      </c>
      <c r="D378" s="170"/>
      <c r="E378" s="226"/>
      <c r="F378" s="207" t="str">
        <f t="shared" si="14"/>
        <v/>
      </c>
      <c r="G378" s="190"/>
      <c r="H378" s="170"/>
      <c r="I378" s="229" t="str">
        <f t="shared" si="13"/>
        <v/>
      </c>
      <c r="J378" s="170"/>
    </row>
    <row r="379" spans="2:10" ht="32.1" customHeight="1" x14ac:dyDescent="0.2">
      <c r="B379" s="210" t="str">
        <f>IF('État de l''équipement'!B380="","",'État de l''équipement'!B380)</f>
        <v/>
      </c>
      <c r="C379" s="223" t="str">
        <f>IF('État de l''équipement'!C380="","",'État de l''équipement'!C380)</f>
        <v/>
      </c>
      <c r="D379" s="170"/>
      <c r="E379" s="226"/>
      <c r="F379" s="207" t="str">
        <f t="shared" si="14"/>
        <v/>
      </c>
      <c r="G379" s="190"/>
      <c r="H379" s="170"/>
      <c r="I379" s="229" t="str">
        <f t="shared" si="13"/>
        <v/>
      </c>
      <c r="J379" s="170"/>
    </row>
    <row r="380" spans="2:10" ht="32.1" customHeight="1" x14ac:dyDescent="0.2">
      <c r="B380" s="210" t="str">
        <f>IF('État de l''équipement'!B381="","",'État de l''équipement'!B381)</f>
        <v/>
      </c>
      <c r="C380" s="223" t="str">
        <f>IF('État de l''équipement'!C381="","",'État de l''équipement'!C381)</f>
        <v/>
      </c>
      <c r="D380" s="170"/>
      <c r="E380" s="226"/>
      <c r="F380" s="207" t="str">
        <f t="shared" si="14"/>
        <v/>
      </c>
      <c r="G380" s="190"/>
      <c r="H380" s="170"/>
      <c r="I380" s="229" t="str">
        <f t="shared" si="13"/>
        <v/>
      </c>
      <c r="J380" s="170"/>
    </row>
    <row r="381" spans="2:10" ht="32.1" customHeight="1" x14ac:dyDescent="0.2">
      <c r="B381" s="210" t="str">
        <f>IF('État de l''équipement'!B382="","",'État de l''équipement'!B382)</f>
        <v/>
      </c>
      <c r="C381" s="223" t="str">
        <f>IF('État de l''équipement'!C382="","",'État de l''équipement'!C382)</f>
        <v/>
      </c>
      <c r="D381" s="170"/>
      <c r="E381" s="226"/>
      <c r="F381" s="207" t="str">
        <f t="shared" si="14"/>
        <v/>
      </c>
      <c r="G381" s="190"/>
      <c r="H381" s="170"/>
      <c r="I381" s="229" t="str">
        <f t="shared" si="13"/>
        <v/>
      </c>
      <c r="J381" s="170"/>
    </row>
    <row r="382" spans="2:10" ht="32.1" customHeight="1" x14ac:dyDescent="0.2">
      <c r="B382" s="210" t="str">
        <f>IF('État de l''équipement'!B383="","",'État de l''équipement'!B383)</f>
        <v/>
      </c>
      <c r="C382" s="223" t="str">
        <f>IF('État de l''équipement'!C383="","",'État de l''équipement'!C383)</f>
        <v/>
      </c>
      <c r="D382" s="170"/>
      <c r="E382" s="226"/>
      <c r="F382" s="207" t="str">
        <f t="shared" si="14"/>
        <v/>
      </c>
      <c r="G382" s="190"/>
      <c r="H382" s="170"/>
      <c r="I382" s="229" t="str">
        <f t="shared" si="13"/>
        <v/>
      </c>
      <c r="J382" s="170"/>
    </row>
    <row r="383" spans="2:10" ht="32.1" customHeight="1" x14ac:dyDescent="0.2">
      <c r="B383" s="210" t="str">
        <f>IF('État de l''équipement'!B384="","",'État de l''équipement'!B384)</f>
        <v/>
      </c>
      <c r="C383" s="223" t="str">
        <f>IF('État de l''équipement'!C384="","",'État de l''équipement'!C384)</f>
        <v/>
      </c>
      <c r="D383" s="170"/>
      <c r="E383" s="226"/>
      <c r="F383" s="207" t="str">
        <f t="shared" si="14"/>
        <v/>
      </c>
      <c r="G383" s="190"/>
      <c r="H383" s="170"/>
      <c r="I383" s="229" t="str">
        <f t="shared" si="13"/>
        <v/>
      </c>
      <c r="J383" s="170"/>
    </row>
    <row r="384" spans="2:10" ht="32.1" customHeight="1" x14ac:dyDescent="0.2">
      <c r="B384" s="210" t="str">
        <f>IF('État de l''équipement'!B385="","",'État de l''équipement'!B385)</f>
        <v/>
      </c>
      <c r="C384" s="223" t="str">
        <f>IF('État de l''équipement'!C385="","",'État de l''équipement'!C385)</f>
        <v/>
      </c>
      <c r="D384" s="170"/>
      <c r="E384" s="226"/>
      <c r="F384" s="207" t="str">
        <f t="shared" si="14"/>
        <v/>
      </c>
      <c r="G384" s="190"/>
      <c r="H384" s="170"/>
      <c r="I384" s="229" t="str">
        <f t="shared" si="13"/>
        <v/>
      </c>
      <c r="J384" s="170"/>
    </row>
    <row r="385" spans="2:10" ht="32.1" customHeight="1" x14ac:dyDescent="0.2">
      <c r="B385" s="210" t="str">
        <f>IF('État de l''équipement'!B386="","",'État de l''équipement'!B386)</f>
        <v/>
      </c>
      <c r="C385" s="223" t="str">
        <f>IF('État de l''équipement'!C386="","",'État de l''équipement'!C386)</f>
        <v/>
      </c>
      <c r="D385" s="170"/>
      <c r="E385" s="226"/>
      <c r="F385" s="207" t="str">
        <f t="shared" si="14"/>
        <v/>
      </c>
      <c r="G385" s="190"/>
      <c r="H385" s="170"/>
      <c r="I385" s="229" t="str">
        <f t="shared" si="13"/>
        <v/>
      </c>
      <c r="J385" s="170"/>
    </row>
    <row r="386" spans="2:10" ht="32.1" customHeight="1" x14ac:dyDescent="0.2">
      <c r="B386" s="210" t="str">
        <f>IF('État de l''équipement'!B387="","",'État de l''équipement'!B387)</f>
        <v/>
      </c>
      <c r="C386" s="223" t="str">
        <f>IF('État de l''équipement'!C387="","",'État de l''équipement'!C387)</f>
        <v/>
      </c>
      <c r="D386" s="170"/>
      <c r="E386" s="226"/>
      <c r="F386" s="207" t="str">
        <f t="shared" si="14"/>
        <v/>
      </c>
      <c r="G386" s="190"/>
      <c r="H386" s="170"/>
      <c r="I386" s="229" t="str">
        <f t="shared" si="13"/>
        <v/>
      </c>
      <c r="J386" s="170"/>
    </row>
    <row r="387" spans="2:10" ht="32.1" customHeight="1" x14ac:dyDescent="0.2">
      <c r="B387" s="210" t="str">
        <f>IF('État de l''équipement'!B388="","",'État de l''équipement'!B388)</f>
        <v/>
      </c>
      <c r="C387" s="223" t="str">
        <f>IF('État de l''équipement'!C388="","",'État de l''équipement'!C388)</f>
        <v/>
      </c>
      <c r="D387" s="170"/>
      <c r="E387" s="226"/>
      <c r="F387" s="207" t="str">
        <f t="shared" si="14"/>
        <v/>
      </c>
      <c r="G387" s="190"/>
      <c r="H387" s="170"/>
      <c r="I387" s="229" t="str">
        <f t="shared" si="13"/>
        <v/>
      </c>
      <c r="J387" s="170"/>
    </row>
    <row r="388" spans="2:10" ht="32.1" customHeight="1" x14ac:dyDescent="0.2">
      <c r="B388" s="210" t="str">
        <f>IF('État de l''équipement'!B389="","",'État de l''équipement'!B389)</f>
        <v/>
      </c>
      <c r="C388" s="223" t="str">
        <f>IF('État de l''équipement'!C389="","",'État de l''équipement'!C389)</f>
        <v/>
      </c>
      <c r="D388" s="170"/>
      <c r="E388" s="226"/>
      <c r="F388" s="207" t="str">
        <f t="shared" si="14"/>
        <v/>
      </c>
      <c r="G388" s="190"/>
      <c r="H388" s="170"/>
      <c r="I388" s="229" t="str">
        <f t="shared" si="13"/>
        <v/>
      </c>
      <c r="J388" s="170"/>
    </row>
    <row r="389" spans="2:10" ht="32.1" customHeight="1" x14ac:dyDescent="0.2">
      <c r="B389" s="210" t="str">
        <f>IF('État de l''équipement'!B390="","",'État de l''équipement'!B390)</f>
        <v/>
      </c>
      <c r="C389" s="223" t="str">
        <f>IF('État de l''équipement'!C390="","",'État de l''équipement'!C390)</f>
        <v/>
      </c>
      <c r="D389" s="170"/>
      <c r="E389" s="226"/>
      <c r="F389" s="207" t="str">
        <f t="shared" si="14"/>
        <v/>
      </c>
      <c r="G389" s="190"/>
      <c r="H389" s="170"/>
      <c r="I389" s="229" t="str">
        <f t="shared" si="13"/>
        <v/>
      </c>
      <c r="J389" s="170"/>
    </row>
    <row r="390" spans="2:10" ht="32.1" customHeight="1" x14ac:dyDescent="0.2">
      <c r="B390" s="210" t="str">
        <f>IF('État de l''équipement'!B391="","",'État de l''équipement'!B391)</f>
        <v/>
      </c>
      <c r="C390" s="223" t="str">
        <f>IF('État de l''équipement'!C391="","",'État de l''équipement'!C391)</f>
        <v/>
      </c>
      <c r="D390" s="170"/>
      <c r="E390" s="226"/>
      <c r="F390" s="207" t="str">
        <f t="shared" si="14"/>
        <v/>
      </c>
      <c r="G390" s="190"/>
      <c r="H390" s="170"/>
      <c r="I390" s="229" t="str">
        <f t="shared" si="13"/>
        <v/>
      </c>
      <c r="J390" s="170"/>
    </row>
    <row r="391" spans="2:10" ht="32.1" customHeight="1" x14ac:dyDescent="0.2">
      <c r="B391" s="210" t="str">
        <f>IF('État de l''équipement'!B392="","",'État de l''équipement'!B392)</f>
        <v/>
      </c>
      <c r="C391" s="223" t="str">
        <f>IF('État de l''équipement'!C392="","",'État de l''équipement'!C392)</f>
        <v/>
      </c>
      <c r="D391" s="170"/>
      <c r="E391" s="226"/>
      <c r="F391" s="207" t="str">
        <f t="shared" si="14"/>
        <v/>
      </c>
      <c r="G391" s="190"/>
      <c r="H391" s="170"/>
      <c r="I391" s="229" t="str">
        <f t="shared" si="13"/>
        <v/>
      </c>
      <c r="J391" s="170"/>
    </row>
    <row r="392" spans="2:10" ht="32.1" customHeight="1" x14ac:dyDescent="0.2">
      <c r="B392" s="210" t="str">
        <f>IF('État de l''équipement'!B393="","",'État de l''équipement'!B393)</f>
        <v/>
      </c>
      <c r="C392" s="223" t="str">
        <f>IF('État de l''équipement'!C393="","",'État de l''équipement'!C393)</f>
        <v/>
      </c>
      <c r="D392" s="170"/>
      <c r="E392" s="226"/>
      <c r="F392" s="207" t="str">
        <f t="shared" si="14"/>
        <v/>
      </c>
      <c r="G392" s="190"/>
      <c r="H392" s="170"/>
      <c r="I392" s="229" t="str">
        <f t="shared" si="13"/>
        <v/>
      </c>
      <c r="J392" s="170"/>
    </row>
    <row r="393" spans="2:10" ht="32.1" customHeight="1" x14ac:dyDescent="0.2">
      <c r="B393" s="210" t="str">
        <f>IF('État de l''équipement'!B394="","",'État de l''équipement'!B394)</f>
        <v/>
      </c>
      <c r="C393" s="223" t="str">
        <f>IF('État de l''équipement'!C394="","",'État de l''équipement'!C394)</f>
        <v/>
      </c>
      <c r="D393" s="170"/>
      <c r="E393" s="226"/>
      <c r="F393" s="207" t="str">
        <f t="shared" si="14"/>
        <v/>
      </c>
      <c r="G393" s="190"/>
      <c r="H393" s="170"/>
      <c r="I393" s="229" t="str">
        <f t="shared" si="13"/>
        <v/>
      </c>
      <c r="J393" s="170"/>
    </row>
    <row r="394" spans="2:10" ht="32.1" customHeight="1" x14ac:dyDescent="0.2">
      <c r="B394" s="210" t="str">
        <f>IF('État de l''équipement'!B395="","",'État de l''équipement'!B395)</f>
        <v/>
      </c>
      <c r="C394" s="223" t="str">
        <f>IF('État de l''équipement'!C395="","",'État de l''équipement'!C395)</f>
        <v/>
      </c>
      <c r="D394" s="170"/>
      <c r="E394" s="226"/>
      <c r="F394" s="207" t="str">
        <f t="shared" si="14"/>
        <v/>
      </c>
      <c r="G394" s="190"/>
      <c r="H394" s="170"/>
      <c r="I394" s="229" t="str">
        <f t="shared" si="13"/>
        <v/>
      </c>
      <c r="J394" s="170"/>
    </row>
    <row r="395" spans="2:10" ht="32.1" customHeight="1" x14ac:dyDescent="0.2">
      <c r="B395" s="210" t="str">
        <f>IF('État de l''équipement'!B396="","",'État de l''équipement'!B396)</f>
        <v/>
      </c>
      <c r="C395" s="223" t="str">
        <f>IF('État de l''équipement'!C396="","",'État de l''équipement'!C396)</f>
        <v/>
      </c>
      <c r="D395" s="170"/>
      <c r="E395" s="226"/>
      <c r="F395" s="207" t="str">
        <f t="shared" si="14"/>
        <v/>
      </c>
      <c r="G395" s="190"/>
      <c r="H395" s="170"/>
      <c r="I395" s="229" t="str">
        <f t="shared" si="13"/>
        <v/>
      </c>
      <c r="J395" s="170"/>
    </row>
    <row r="396" spans="2:10" ht="32.1" customHeight="1" x14ac:dyDescent="0.2">
      <c r="B396" s="210" t="str">
        <f>IF('État de l''équipement'!B397="","",'État de l''équipement'!B397)</f>
        <v/>
      </c>
      <c r="C396" s="223" t="str">
        <f>IF('État de l''équipement'!C397="","",'État de l''équipement'!C397)</f>
        <v/>
      </c>
      <c r="D396" s="170"/>
      <c r="E396" s="226"/>
      <c r="F396" s="207" t="str">
        <f t="shared" si="14"/>
        <v/>
      </c>
      <c r="G396" s="190"/>
      <c r="H396" s="170"/>
      <c r="I396" s="229" t="str">
        <f t="shared" si="13"/>
        <v/>
      </c>
      <c r="J396" s="170"/>
    </row>
    <row r="397" spans="2:10" ht="32.1" customHeight="1" x14ac:dyDescent="0.2">
      <c r="B397" s="210" t="str">
        <f>IF('État de l''équipement'!B398="","",'État de l''équipement'!B398)</f>
        <v/>
      </c>
      <c r="C397" s="223" t="str">
        <f>IF('État de l''équipement'!C398="","",'État de l''équipement'!C398)</f>
        <v/>
      </c>
      <c r="D397" s="170"/>
      <c r="E397" s="226"/>
      <c r="F397" s="207" t="str">
        <f t="shared" si="14"/>
        <v/>
      </c>
      <c r="G397" s="190"/>
      <c r="H397" s="170"/>
      <c r="I397" s="229" t="str">
        <f t="shared" si="13"/>
        <v/>
      </c>
      <c r="J397" s="170"/>
    </row>
    <row r="398" spans="2:10" ht="32.1" customHeight="1" x14ac:dyDescent="0.2">
      <c r="B398" s="210" t="str">
        <f>IF('État de l''équipement'!B399="","",'État de l''équipement'!B399)</f>
        <v/>
      </c>
      <c r="C398" s="223" t="str">
        <f>IF('État de l''équipement'!C399="","",'État de l''équipement'!C399)</f>
        <v/>
      </c>
      <c r="D398" s="170"/>
      <c r="E398" s="226"/>
      <c r="F398" s="207" t="str">
        <f t="shared" si="14"/>
        <v/>
      </c>
      <c r="G398" s="190"/>
      <c r="H398" s="170"/>
      <c r="I398" s="229" t="str">
        <f t="shared" si="13"/>
        <v/>
      </c>
      <c r="J398" s="170"/>
    </row>
    <row r="399" spans="2:10" ht="32.1" customHeight="1" x14ac:dyDescent="0.2">
      <c r="B399" s="210" t="str">
        <f>IF('État de l''équipement'!B400="","",'État de l''équipement'!B400)</f>
        <v/>
      </c>
      <c r="C399" s="223" t="str">
        <f>IF('État de l''équipement'!C400="","",'État de l''équipement'!C400)</f>
        <v/>
      </c>
      <c r="D399" s="170"/>
      <c r="E399" s="226"/>
      <c r="F399" s="207" t="str">
        <f t="shared" si="14"/>
        <v/>
      </c>
      <c r="G399" s="190"/>
      <c r="H399" s="170"/>
      <c r="I399" s="229" t="str">
        <f t="shared" ref="I399:I462" si="15">IF(G399="","", IF(G399="Aucune anomalie observée","Conforme","Non conforme"))</f>
        <v/>
      </c>
      <c r="J399" s="170"/>
    </row>
    <row r="400" spans="2:10" ht="32.1" customHeight="1" x14ac:dyDescent="0.2">
      <c r="B400" s="210" t="str">
        <f>IF('État de l''équipement'!B401="","",'État de l''équipement'!B401)</f>
        <v/>
      </c>
      <c r="C400" s="223" t="str">
        <f>IF('État de l''équipement'!C401="","",'État de l''équipement'!C401)</f>
        <v/>
      </c>
      <c r="D400" s="170"/>
      <c r="E400" s="226"/>
      <c r="F400" s="207" t="str">
        <f t="shared" si="14"/>
        <v/>
      </c>
      <c r="G400" s="190"/>
      <c r="H400" s="170"/>
      <c r="I400" s="229" t="str">
        <f t="shared" si="15"/>
        <v/>
      </c>
      <c r="J400" s="170"/>
    </row>
    <row r="401" spans="2:10" ht="32.1" customHeight="1" x14ac:dyDescent="0.2">
      <c r="B401" s="210" t="str">
        <f>IF('État de l''équipement'!B402="","",'État de l''équipement'!B402)</f>
        <v/>
      </c>
      <c r="C401" s="223" t="str">
        <f>IF('État de l''équipement'!C402="","",'État de l''équipement'!C402)</f>
        <v/>
      </c>
      <c r="D401" s="170"/>
      <c r="E401" s="226"/>
      <c r="F401" s="207" t="str">
        <f t="shared" si="14"/>
        <v/>
      </c>
      <c r="G401" s="190"/>
      <c r="H401" s="170"/>
      <c r="I401" s="229" t="str">
        <f t="shared" si="15"/>
        <v/>
      </c>
      <c r="J401" s="170"/>
    </row>
    <row r="402" spans="2:10" ht="32.1" customHeight="1" x14ac:dyDescent="0.2">
      <c r="B402" s="210" t="str">
        <f>IF('État de l''équipement'!B403="","",'État de l''équipement'!B403)</f>
        <v/>
      </c>
      <c r="C402" s="223" t="str">
        <f>IF('État de l''équipement'!C403="","",'État de l''équipement'!C403)</f>
        <v/>
      </c>
      <c r="D402" s="170"/>
      <c r="E402" s="226"/>
      <c r="F402" s="207" t="str">
        <f t="shared" si="14"/>
        <v/>
      </c>
      <c r="G402" s="190"/>
      <c r="H402" s="170"/>
      <c r="I402" s="229" t="str">
        <f t="shared" si="15"/>
        <v/>
      </c>
      <c r="J402" s="170"/>
    </row>
    <row r="403" spans="2:10" ht="32.1" customHeight="1" x14ac:dyDescent="0.2">
      <c r="B403" s="210" t="str">
        <f>IF('État de l''équipement'!B404="","",'État de l''équipement'!B404)</f>
        <v/>
      </c>
      <c r="C403" s="223" t="str">
        <f>IF('État de l''équipement'!C404="","",'État de l''équipement'!C404)</f>
        <v/>
      </c>
      <c r="D403" s="170"/>
      <c r="E403" s="226"/>
      <c r="F403" s="207" t="str">
        <f t="shared" si="14"/>
        <v/>
      </c>
      <c r="G403" s="190"/>
      <c r="H403" s="170"/>
      <c r="I403" s="229" t="str">
        <f t="shared" si="15"/>
        <v/>
      </c>
      <c r="J403" s="170"/>
    </row>
    <row r="404" spans="2:10" ht="32.1" customHeight="1" x14ac:dyDescent="0.2">
      <c r="B404" s="210" t="str">
        <f>IF('État de l''équipement'!B405="","",'État de l''équipement'!B405)</f>
        <v/>
      </c>
      <c r="C404" s="223" t="str">
        <f>IF('État de l''équipement'!C405="","",'État de l''équipement'!C405)</f>
        <v/>
      </c>
      <c r="D404" s="170"/>
      <c r="E404" s="226"/>
      <c r="F404" s="207" t="str">
        <f t="shared" si="14"/>
        <v/>
      </c>
      <c r="G404" s="190"/>
      <c r="H404" s="170"/>
      <c r="I404" s="229" t="str">
        <f t="shared" si="15"/>
        <v/>
      </c>
      <c r="J404" s="170"/>
    </row>
    <row r="405" spans="2:10" ht="32.1" customHeight="1" x14ac:dyDescent="0.2">
      <c r="B405" s="210" t="str">
        <f>IF('État de l''équipement'!B406="","",'État de l''équipement'!B406)</f>
        <v/>
      </c>
      <c r="C405" s="223" t="str">
        <f>IF('État de l''équipement'!C406="","",'État de l''équipement'!C406)</f>
        <v/>
      </c>
      <c r="D405" s="170"/>
      <c r="E405" s="226"/>
      <c r="F405" s="207" t="str">
        <f t="shared" si="14"/>
        <v/>
      </c>
      <c r="G405" s="190"/>
      <c r="H405" s="170"/>
      <c r="I405" s="229" t="str">
        <f t="shared" si="15"/>
        <v/>
      </c>
      <c r="J405" s="170"/>
    </row>
    <row r="406" spans="2:10" ht="32.1" customHeight="1" x14ac:dyDescent="0.2">
      <c r="B406" s="210" t="str">
        <f>IF('État de l''équipement'!B407="","",'État de l''équipement'!B407)</f>
        <v/>
      </c>
      <c r="C406" s="223" t="str">
        <f>IF('État de l''équipement'!C407="","",'État de l''équipement'!C407)</f>
        <v/>
      </c>
      <c r="D406" s="170"/>
      <c r="E406" s="226"/>
      <c r="F406" s="207" t="str">
        <f t="shared" si="14"/>
        <v/>
      </c>
      <c r="G406" s="190"/>
      <c r="H406" s="170"/>
      <c r="I406" s="229" t="str">
        <f t="shared" si="15"/>
        <v/>
      </c>
      <c r="J406" s="170"/>
    </row>
    <row r="407" spans="2:10" ht="32.1" customHeight="1" x14ac:dyDescent="0.2">
      <c r="B407" s="210" t="str">
        <f>IF('État de l''équipement'!B408="","",'État de l''équipement'!B408)</f>
        <v/>
      </c>
      <c r="C407" s="223" t="str">
        <f>IF('État de l''équipement'!C408="","",'État de l''équipement'!C408)</f>
        <v/>
      </c>
      <c r="D407" s="170"/>
      <c r="E407" s="226"/>
      <c r="F407" s="207" t="str">
        <f t="shared" si="14"/>
        <v/>
      </c>
      <c r="G407" s="190"/>
      <c r="H407" s="170"/>
      <c r="I407" s="229" t="str">
        <f t="shared" si="15"/>
        <v/>
      </c>
      <c r="J407" s="170"/>
    </row>
    <row r="408" spans="2:10" ht="32.1" customHeight="1" x14ac:dyDescent="0.2">
      <c r="B408" s="210" t="str">
        <f>IF('État de l''équipement'!B409="","",'État de l''équipement'!B409)</f>
        <v/>
      </c>
      <c r="C408" s="223" t="str">
        <f>IF('État de l''équipement'!C409="","",'État de l''équipement'!C409)</f>
        <v/>
      </c>
      <c r="D408" s="170"/>
      <c r="E408" s="226"/>
      <c r="F408" s="207" t="str">
        <f t="shared" si="14"/>
        <v/>
      </c>
      <c r="G408" s="190"/>
      <c r="H408" s="170"/>
      <c r="I408" s="229" t="str">
        <f t="shared" si="15"/>
        <v/>
      </c>
      <c r="J408" s="170"/>
    </row>
    <row r="409" spans="2:10" ht="32.1" customHeight="1" x14ac:dyDescent="0.2">
      <c r="B409" s="210" t="str">
        <f>IF('État de l''équipement'!B410="","",'État de l''équipement'!B410)</f>
        <v/>
      </c>
      <c r="C409" s="223" t="str">
        <f>IF('État de l''équipement'!C410="","",'État de l''équipement'!C410)</f>
        <v/>
      </c>
      <c r="D409" s="170"/>
      <c r="E409" s="226"/>
      <c r="F409" s="207" t="str">
        <f t="shared" si="14"/>
        <v/>
      </c>
      <c r="G409" s="190"/>
      <c r="H409" s="170"/>
      <c r="I409" s="229" t="str">
        <f t="shared" si="15"/>
        <v/>
      </c>
      <c r="J409" s="170"/>
    </row>
    <row r="410" spans="2:10" ht="32.1" customHeight="1" x14ac:dyDescent="0.2">
      <c r="B410" s="210" t="str">
        <f>IF('État de l''équipement'!B411="","",'État de l''équipement'!B411)</f>
        <v/>
      </c>
      <c r="C410" s="223" t="str">
        <f>IF('État de l''équipement'!C411="","",'État de l''équipement'!C411)</f>
        <v/>
      </c>
      <c r="D410" s="170"/>
      <c r="E410" s="226"/>
      <c r="F410" s="207" t="str">
        <f t="shared" si="14"/>
        <v/>
      </c>
      <c r="G410" s="190"/>
      <c r="H410" s="170"/>
      <c r="I410" s="229" t="str">
        <f t="shared" si="15"/>
        <v/>
      </c>
      <c r="J410" s="170"/>
    </row>
    <row r="411" spans="2:10" ht="32.1" customHeight="1" x14ac:dyDescent="0.2">
      <c r="B411" s="210" t="str">
        <f>IF('État de l''équipement'!B412="","",'État de l''équipement'!B412)</f>
        <v/>
      </c>
      <c r="C411" s="223" t="str">
        <f>IF('État de l''équipement'!C412="","",'État de l''équipement'!C412)</f>
        <v/>
      </c>
      <c r="D411" s="170"/>
      <c r="E411" s="226"/>
      <c r="F411" s="207" t="str">
        <f t="shared" si="14"/>
        <v/>
      </c>
      <c r="G411" s="190"/>
      <c r="H411" s="170"/>
      <c r="I411" s="229" t="str">
        <f t="shared" si="15"/>
        <v/>
      </c>
      <c r="J411" s="170"/>
    </row>
    <row r="412" spans="2:10" ht="32.1" customHeight="1" x14ac:dyDescent="0.2">
      <c r="B412" s="210" t="str">
        <f>IF('État de l''équipement'!B413="","",'État de l''équipement'!B413)</f>
        <v/>
      </c>
      <c r="C412" s="223" t="str">
        <f>IF('État de l''équipement'!C413="","",'État de l''équipement'!C413)</f>
        <v/>
      </c>
      <c r="D412" s="170"/>
      <c r="E412" s="226"/>
      <c r="F412" s="207" t="str">
        <f t="shared" si="14"/>
        <v/>
      </c>
      <c r="G412" s="190"/>
      <c r="H412" s="170"/>
      <c r="I412" s="229" t="str">
        <f t="shared" si="15"/>
        <v/>
      </c>
      <c r="J412" s="170"/>
    </row>
    <row r="413" spans="2:10" ht="32.1" customHeight="1" x14ac:dyDescent="0.2">
      <c r="B413" s="210" t="str">
        <f>IF('État de l''équipement'!B414="","",'État de l''équipement'!B414)</f>
        <v/>
      </c>
      <c r="C413" s="223" t="str">
        <f>IF('État de l''équipement'!C414="","",'État de l''équipement'!C414)</f>
        <v/>
      </c>
      <c r="D413" s="170"/>
      <c r="E413" s="226"/>
      <c r="F413" s="207" t="str">
        <f t="shared" si="14"/>
        <v/>
      </c>
      <c r="G413" s="190"/>
      <c r="H413" s="170"/>
      <c r="I413" s="229" t="str">
        <f t="shared" si="15"/>
        <v/>
      </c>
      <c r="J413" s="170"/>
    </row>
    <row r="414" spans="2:10" ht="32.1" customHeight="1" x14ac:dyDescent="0.2">
      <c r="B414" s="210" t="str">
        <f>IF('État de l''équipement'!B415="","",'État de l''équipement'!B415)</f>
        <v/>
      </c>
      <c r="C414" s="223" t="str">
        <f>IF('État de l''équipement'!C415="","",'État de l''équipement'!C415)</f>
        <v/>
      </c>
      <c r="D414" s="170"/>
      <c r="E414" s="226"/>
      <c r="F414" s="207" t="str">
        <f t="shared" si="14"/>
        <v/>
      </c>
      <c r="G414" s="190"/>
      <c r="H414" s="170"/>
      <c r="I414" s="229" t="str">
        <f t="shared" si="15"/>
        <v/>
      </c>
      <c r="J414" s="170"/>
    </row>
    <row r="415" spans="2:10" ht="32.1" customHeight="1" x14ac:dyDescent="0.2">
      <c r="B415" s="210" t="str">
        <f>IF('État de l''équipement'!B416="","",'État de l''équipement'!B416)</f>
        <v/>
      </c>
      <c r="C415" s="223" t="str">
        <f>IF('État de l''équipement'!C416="","",'État de l''équipement'!C416)</f>
        <v/>
      </c>
      <c r="D415" s="170"/>
      <c r="E415" s="226"/>
      <c r="F415" s="207" t="str">
        <f t="shared" si="14"/>
        <v/>
      </c>
      <c r="G415" s="190"/>
      <c r="H415" s="170"/>
      <c r="I415" s="229" t="str">
        <f t="shared" si="15"/>
        <v/>
      </c>
      <c r="J415" s="170"/>
    </row>
    <row r="416" spans="2:10" ht="32.1" customHeight="1" x14ac:dyDescent="0.2">
      <c r="B416" s="210" t="str">
        <f>IF('État de l''équipement'!B417="","",'État de l''équipement'!B417)</f>
        <v/>
      </c>
      <c r="C416" s="223" t="str">
        <f>IF('État de l''équipement'!C417="","",'État de l''équipement'!C417)</f>
        <v/>
      </c>
      <c r="D416" s="170"/>
      <c r="E416" s="226"/>
      <c r="F416" s="207" t="str">
        <f t="shared" si="14"/>
        <v/>
      </c>
      <c r="G416" s="190"/>
      <c r="H416" s="170"/>
      <c r="I416" s="229" t="str">
        <f t="shared" si="15"/>
        <v/>
      </c>
      <c r="J416" s="170"/>
    </row>
    <row r="417" spans="2:10" ht="32.1" customHeight="1" x14ac:dyDescent="0.2">
      <c r="B417" s="210" t="str">
        <f>IF('État de l''équipement'!B418="","",'État de l''équipement'!B418)</f>
        <v/>
      </c>
      <c r="C417" s="223" t="str">
        <f>IF('État de l''équipement'!C418="","",'État de l''équipement'!C418)</f>
        <v/>
      </c>
      <c r="D417" s="170"/>
      <c r="E417" s="226"/>
      <c r="F417" s="207" t="str">
        <f t="shared" si="14"/>
        <v/>
      </c>
      <c r="G417" s="190"/>
      <c r="H417" s="170"/>
      <c r="I417" s="229" t="str">
        <f t="shared" si="15"/>
        <v/>
      </c>
      <c r="J417" s="170"/>
    </row>
    <row r="418" spans="2:10" ht="32.1" customHeight="1" x14ac:dyDescent="0.2">
      <c r="B418" s="210" t="str">
        <f>IF('État de l''équipement'!B419="","",'État de l''équipement'!B419)</f>
        <v/>
      </c>
      <c r="C418" s="223" t="str">
        <f>IF('État de l''équipement'!C419="","",'État de l''équipement'!C419)</f>
        <v/>
      </c>
      <c r="D418" s="170"/>
      <c r="E418" s="226"/>
      <c r="F418" s="207" t="str">
        <f t="shared" si="14"/>
        <v/>
      </c>
      <c r="G418" s="190"/>
      <c r="H418" s="170"/>
      <c r="I418" s="229" t="str">
        <f t="shared" si="15"/>
        <v/>
      </c>
      <c r="J418" s="170"/>
    </row>
    <row r="419" spans="2:10" ht="32.1" customHeight="1" x14ac:dyDescent="0.2">
      <c r="B419" s="210" t="str">
        <f>IF('État de l''équipement'!B420="","",'État de l''équipement'!B420)</f>
        <v/>
      </c>
      <c r="C419" s="223" t="str">
        <f>IF('État de l''équipement'!C420="","",'État de l''équipement'!C420)</f>
        <v/>
      </c>
      <c r="D419" s="170"/>
      <c r="E419" s="226"/>
      <c r="F419" s="207" t="str">
        <f t="shared" si="14"/>
        <v/>
      </c>
      <c r="G419" s="190"/>
      <c r="H419" s="170"/>
      <c r="I419" s="229" t="str">
        <f t="shared" si="15"/>
        <v/>
      </c>
      <c r="J419" s="170"/>
    </row>
    <row r="420" spans="2:10" ht="32.1" customHeight="1" x14ac:dyDescent="0.2">
      <c r="B420" s="210" t="str">
        <f>IF('État de l''équipement'!B421="","",'État de l''équipement'!B421)</f>
        <v/>
      </c>
      <c r="C420" s="223" t="str">
        <f>IF('État de l''équipement'!C421="","",'État de l''équipement'!C421)</f>
        <v/>
      </c>
      <c r="D420" s="170"/>
      <c r="E420" s="226"/>
      <c r="F420" s="207" t="str">
        <f t="shared" si="14"/>
        <v/>
      </c>
      <c r="G420" s="190"/>
      <c r="H420" s="170"/>
      <c r="I420" s="229" t="str">
        <f t="shared" si="15"/>
        <v/>
      </c>
      <c r="J420" s="170"/>
    </row>
    <row r="421" spans="2:10" ht="32.1" customHeight="1" x14ac:dyDescent="0.2">
      <c r="B421" s="210" t="str">
        <f>IF('État de l''équipement'!B422="","",'État de l''équipement'!B422)</f>
        <v/>
      </c>
      <c r="C421" s="223" t="str">
        <f>IF('État de l''équipement'!C422="","",'État de l''équipement'!C422)</f>
        <v/>
      </c>
      <c r="D421" s="170"/>
      <c r="E421" s="226"/>
      <c r="F421" s="207" t="str">
        <f t="shared" si="14"/>
        <v/>
      </c>
      <c r="G421" s="190"/>
      <c r="H421" s="170"/>
      <c r="I421" s="229" t="str">
        <f t="shared" si="15"/>
        <v/>
      </c>
      <c r="J421" s="170"/>
    </row>
    <row r="422" spans="2:10" ht="32.1" customHeight="1" x14ac:dyDescent="0.2">
      <c r="B422" s="210" t="str">
        <f>IF('État de l''équipement'!B423="","",'État de l''équipement'!B423)</f>
        <v/>
      </c>
      <c r="C422" s="223" t="str">
        <f>IF('État de l''équipement'!C423="","",'État de l''équipement'!C423)</f>
        <v/>
      </c>
      <c r="D422" s="170"/>
      <c r="E422" s="226"/>
      <c r="F422" s="207" t="str">
        <f t="shared" si="14"/>
        <v/>
      </c>
      <c r="G422" s="190"/>
      <c r="H422" s="170"/>
      <c r="I422" s="229" t="str">
        <f t="shared" si="15"/>
        <v/>
      </c>
      <c r="J422" s="170"/>
    </row>
    <row r="423" spans="2:10" ht="32.1" customHeight="1" x14ac:dyDescent="0.2">
      <c r="B423" s="210" t="str">
        <f>IF('État de l''équipement'!B424="","",'État de l''équipement'!B424)</f>
        <v/>
      </c>
      <c r="C423" s="223" t="str">
        <f>IF('État de l''équipement'!C424="","",'État de l''équipement'!C424)</f>
        <v/>
      </c>
      <c r="D423" s="170"/>
      <c r="E423" s="226"/>
      <c r="F423" s="207" t="str">
        <f t="shared" si="14"/>
        <v/>
      </c>
      <c r="G423" s="190"/>
      <c r="H423" s="170"/>
      <c r="I423" s="229" t="str">
        <f t="shared" si="15"/>
        <v/>
      </c>
      <c r="J423" s="170"/>
    </row>
    <row r="424" spans="2:10" ht="32.1" customHeight="1" x14ac:dyDescent="0.2">
      <c r="B424" s="210" t="str">
        <f>IF('État de l''équipement'!B425="","",'État de l''équipement'!B425)</f>
        <v/>
      </c>
      <c r="C424" s="223" t="str">
        <f>IF('État de l''équipement'!C425="","",'État de l''équipement'!C425)</f>
        <v/>
      </c>
      <c r="D424" s="170"/>
      <c r="E424" s="226"/>
      <c r="F424" s="207" t="str">
        <f t="shared" si="14"/>
        <v/>
      </c>
      <c r="G424" s="190"/>
      <c r="H424" s="170"/>
      <c r="I424" s="229" t="str">
        <f t="shared" si="15"/>
        <v/>
      </c>
      <c r="J424" s="170"/>
    </row>
    <row r="425" spans="2:10" ht="32.1" customHeight="1" x14ac:dyDescent="0.2">
      <c r="B425" s="210" t="str">
        <f>IF('État de l''équipement'!B426="","",'État de l''équipement'!B426)</f>
        <v/>
      </c>
      <c r="C425" s="223" t="str">
        <f>IF('État de l''équipement'!C426="","",'État de l''équipement'!C426)</f>
        <v/>
      </c>
      <c r="D425" s="170"/>
      <c r="E425" s="226"/>
      <c r="F425" s="207" t="str">
        <f t="shared" si="14"/>
        <v/>
      </c>
      <c r="G425" s="190"/>
      <c r="H425" s="170"/>
      <c r="I425" s="229" t="str">
        <f t="shared" si="15"/>
        <v/>
      </c>
      <c r="J425" s="170"/>
    </row>
    <row r="426" spans="2:10" ht="32.1" customHeight="1" x14ac:dyDescent="0.2">
      <c r="B426" s="210" t="str">
        <f>IF('État de l''équipement'!B427="","",'État de l''équipement'!B427)</f>
        <v/>
      </c>
      <c r="C426" s="223" t="str">
        <f>IF('État de l''équipement'!C427="","",'État de l''équipement'!C427)</f>
        <v/>
      </c>
      <c r="D426" s="170"/>
      <c r="E426" s="226"/>
      <c r="F426" s="207" t="str">
        <f t="shared" si="14"/>
        <v/>
      </c>
      <c r="G426" s="190"/>
      <c r="H426" s="170"/>
      <c r="I426" s="229" t="str">
        <f t="shared" si="15"/>
        <v/>
      </c>
      <c r="J426" s="170"/>
    </row>
    <row r="427" spans="2:10" ht="32.1" customHeight="1" x14ac:dyDescent="0.2">
      <c r="B427" s="210" t="str">
        <f>IF('État de l''équipement'!B428="","",'État de l''équipement'!B428)</f>
        <v/>
      </c>
      <c r="C427" s="223" t="str">
        <f>IF('État de l''équipement'!C428="","",'État de l''équipement'!C428)</f>
        <v/>
      </c>
      <c r="D427" s="170"/>
      <c r="E427" s="226"/>
      <c r="F427" s="207" t="str">
        <f t="shared" si="14"/>
        <v/>
      </c>
      <c r="G427" s="190"/>
      <c r="H427" s="170"/>
      <c r="I427" s="229" t="str">
        <f t="shared" si="15"/>
        <v/>
      </c>
      <c r="J427" s="170"/>
    </row>
    <row r="428" spans="2:10" ht="32.1" customHeight="1" x14ac:dyDescent="0.2">
      <c r="B428" s="210" t="str">
        <f>IF('État de l''équipement'!B429="","",'État de l''équipement'!B429)</f>
        <v/>
      </c>
      <c r="C428" s="223" t="str">
        <f>IF('État de l''équipement'!C429="","",'État de l''équipement'!C429)</f>
        <v/>
      </c>
      <c r="D428" s="170"/>
      <c r="E428" s="226"/>
      <c r="F428" s="207" t="str">
        <f t="shared" si="14"/>
        <v/>
      </c>
      <c r="G428" s="190"/>
      <c r="H428" s="170"/>
      <c r="I428" s="229" t="str">
        <f t="shared" si="15"/>
        <v/>
      </c>
      <c r="J428" s="170"/>
    </row>
    <row r="429" spans="2:10" ht="32.1" customHeight="1" x14ac:dyDescent="0.2">
      <c r="B429" s="210" t="str">
        <f>IF('État de l''équipement'!B430="","",'État de l''équipement'!B430)</f>
        <v/>
      </c>
      <c r="C429" s="223" t="str">
        <f>IF('État de l''équipement'!C430="","",'État de l''équipement'!C430)</f>
        <v/>
      </c>
      <c r="D429" s="170"/>
      <c r="E429" s="226"/>
      <c r="F429" s="207" t="str">
        <f t="shared" si="14"/>
        <v/>
      </c>
      <c r="G429" s="190"/>
      <c r="H429" s="170"/>
      <c r="I429" s="229" t="str">
        <f t="shared" si="15"/>
        <v/>
      </c>
      <c r="J429" s="170"/>
    </row>
    <row r="430" spans="2:10" ht="32.1" customHeight="1" x14ac:dyDescent="0.2">
      <c r="B430" s="210" t="str">
        <f>IF('État de l''équipement'!B431="","",'État de l''équipement'!B431)</f>
        <v/>
      </c>
      <c r="C430" s="223" t="str">
        <f>IF('État de l''équipement'!C431="","",'État de l''équipement'!C431)</f>
        <v/>
      </c>
      <c r="D430" s="170"/>
      <c r="E430" s="226"/>
      <c r="F430" s="207" t="str">
        <f t="shared" si="14"/>
        <v/>
      </c>
      <c r="G430" s="190"/>
      <c r="H430" s="170"/>
      <c r="I430" s="229" t="str">
        <f t="shared" si="15"/>
        <v/>
      </c>
      <c r="J430" s="170"/>
    </row>
    <row r="431" spans="2:10" ht="32.1" customHeight="1" x14ac:dyDescent="0.2">
      <c r="B431" s="210" t="str">
        <f>IF('État de l''équipement'!B432="","",'État de l''équipement'!B432)</f>
        <v/>
      </c>
      <c r="C431" s="223" t="str">
        <f>IF('État de l''équipement'!C432="","",'État de l''équipement'!C432)</f>
        <v/>
      </c>
      <c r="D431" s="170"/>
      <c r="E431" s="226"/>
      <c r="F431" s="207" t="str">
        <f t="shared" si="14"/>
        <v/>
      </c>
      <c r="G431" s="190"/>
      <c r="H431" s="170"/>
      <c r="I431" s="229" t="str">
        <f t="shared" si="15"/>
        <v/>
      </c>
      <c r="J431" s="170"/>
    </row>
    <row r="432" spans="2:10" ht="32.1" customHeight="1" x14ac:dyDescent="0.2">
      <c r="B432" s="210" t="str">
        <f>IF('État de l''équipement'!B433="","",'État de l''équipement'!B433)</f>
        <v/>
      </c>
      <c r="C432" s="223" t="str">
        <f>IF('État de l''équipement'!C433="","",'État de l''équipement'!C433)</f>
        <v/>
      </c>
      <c r="D432" s="170"/>
      <c r="E432" s="226"/>
      <c r="F432" s="207" t="str">
        <f t="shared" si="14"/>
        <v/>
      </c>
      <c r="G432" s="190"/>
      <c r="H432" s="170"/>
      <c r="I432" s="229" t="str">
        <f t="shared" si="15"/>
        <v/>
      </c>
      <c r="J432" s="170"/>
    </row>
    <row r="433" spans="2:10" ht="32.1" customHeight="1" x14ac:dyDescent="0.2">
      <c r="B433" s="210" t="str">
        <f>IF('État de l''équipement'!B434="","",'État de l''équipement'!B434)</f>
        <v/>
      </c>
      <c r="C433" s="223" t="str">
        <f>IF('État de l''équipement'!C434="","",'État de l''équipement'!C434)</f>
        <v/>
      </c>
      <c r="D433" s="170"/>
      <c r="E433" s="226"/>
      <c r="F433" s="207" t="str">
        <f t="shared" si="14"/>
        <v/>
      </c>
      <c r="G433" s="190"/>
      <c r="H433" s="170"/>
      <c r="I433" s="229" t="str">
        <f t="shared" si="15"/>
        <v/>
      </c>
      <c r="J433" s="170"/>
    </row>
    <row r="434" spans="2:10" ht="32.1" customHeight="1" x14ac:dyDescent="0.2">
      <c r="B434" s="210" t="str">
        <f>IF('État de l''équipement'!B435="","",'État de l''équipement'!B435)</f>
        <v/>
      </c>
      <c r="C434" s="223" t="str">
        <f>IF('État de l''équipement'!C435="","",'État de l''équipement'!C435)</f>
        <v/>
      </c>
      <c r="D434" s="170"/>
      <c r="E434" s="226"/>
      <c r="F434" s="207" t="str">
        <f t="shared" si="14"/>
        <v/>
      </c>
      <c r="G434" s="190"/>
      <c r="H434" s="170"/>
      <c r="I434" s="229" t="str">
        <f t="shared" si="15"/>
        <v/>
      </c>
      <c r="J434" s="170"/>
    </row>
    <row r="435" spans="2:10" ht="32.1" customHeight="1" x14ac:dyDescent="0.2">
      <c r="B435" s="210" t="str">
        <f>IF('État de l''équipement'!B436="","",'État de l''équipement'!B436)</f>
        <v/>
      </c>
      <c r="C435" s="223" t="str">
        <f>IF('État de l''équipement'!C436="","",'État de l''équipement'!C436)</f>
        <v/>
      </c>
      <c r="D435" s="170"/>
      <c r="E435" s="226"/>
      <c r="F435" s="207" t="str">
        <f t="shared" si="14"/>
        <v/>
      </c>
      <c r="G435" s="190"/>
      <c r="H435" s="170"/>
      <c r="I435" s="229" t="str">
        <f t="shared" si="15"/>
        <v/>
      </c>
      <c r="J435" s="170"/>
    </row>
    <row r="436" spans="2:10" ht="32.1" customHeight="1" x14ac:dyDescent="0.2">
      <c r="B436" s="210" t="str">
        <f>IF('État de l''équipement'!B437="","",'État de l''équipement'!B437)</f>
        <v/>
      </c>
      <c r="C436" s="223" t="str">
        <f>IF('État de l''équipement'!C437="","",'État de l''équipement'!C437)</f>
        <v/>
      </c>
      <c r="D436" s="170"/>
      <c r="E436" s="226"/>
      <c r="F436" s="207" t="str">
        <f t="shared" si="14"/>
        <v/>
      </c>
      <c r="G436" s="190"/>
      <c r="H436" s="170"/>
      <c r="I436" s="229" t="str">
        <f t="shared" si="15"/>
        <v/>
      </c>
      <c r="J436" s="170"/>
    </row>
    <row r="437" spans="2:10" ht="32.1" customHeight="1" x14ac:dyDescent="0.2">
      <c r="B437" s="210" t="str">
        <f>IF('État de l''équipement'!B438="","",'État de l''équipement'!B438)</f>
        <v/>
      </c>
      <c r="C437" s="223" t="str">
        <f>IF('État de l''équipement'!C438="","",'État de l''équipement'!C438)</f>
        <v/>
      </c>
      <c r="D437" s="170"/>
      <c r="E437" s="226"/>
      <c r="F437" s="207" t="str">
        <f t="shared" si="14"/>
        <v/>
      </c>
      <c r="G437" s="190"/>
      <c r="H437" s="170"/>
      <c r="I437" s="229" t="str">
        <f t="shared" si="15"/>
        <v/>
      </c>
      <c r="J437" s="170"/>
    </row>
    <row r="438" spans="2:10" ht="32.1" customHeight="1" x14ac:dyDescent="0.2">
      <c r="B438" s="210" t="str">
        <f>IF('État de l''équipement'!B439="","",'État de l''équipement'!B439)</f>
        <v/>
      </c>
      <c r="C438" s="223" t="str">
        <f>IF('État de l''équipement'!C439="","",'État de l''équipement'!C439)</f>
        <v/>
      </c>
      <c r="D438" s="170"/>
      <c r="E438" s="226"/>
      <c r="F438" s="207" t="str">
        <f t="shared" si="14"/>
        <v/>
      </c>
      <c r="G438" s="190"/>
      <c r="H438" s="170"/>
      <c r="I438" s="229" t="str">
        <f t="shared" si="15"/>
        <v/>
      </c>
      <c r="J438" s="170"/>
    </row>
    <row r="439" spans="2:10" ht="32.1" customHeight="1" x14ac:dyDescent="0.2">
      <c r="B439" s="210" t="str">
        <f>IF('État de l''équipement'!B440="","",'État de l''équipement'!B440)</f>
        <v/>
      </c>
      <c r="C439" s="223" t="str">
        <f>IF('État de l''équipement'!C440="","",'État de l''équipement'!C440)</f>
        <v/>
      </c>
      <c r="D439" s="170"/>
      <c r="E439" s="226"/>
      <c r="F439" s="207" t="str">
        <f t="shared" si="14"/>
        <v/>
      </c>
      <c r="G439" s="190"/>
      <c r="H439" s="170"/>
      <c r="I439" s="229" t="str">
        <f t="shared" si="15"/>
        <v/>
      </c>
      <c r="J439" s="170"/>
    </row>
    <row r="440" spans="2:10" ht="32.1" customHeight="1" x14ac:dyDescent="0.2">
      <c r="B440" s="210" t="str">
        <f>IF('État de l''équipement'!B441="","",'État de l''équipement'!B441)</f>
        <v/>
      </c>
      <c r="C440" s="223" t="str">
        <f>IF('État de l''équipement'!C441="","",'État de l''équipement'!C441)</f>
        <v/>
      </c>
      <c r="D440" s="170"/>
      <c r="E440" s="226"/>
      <c r="F440" s="207" t="str">
        <f t="shared" ref="F440:F503" si="16">IF(D440="","", IF(D440="Aucune anomalie observée","Conforme","Non conforme"))</f>
        <v/>
      </c>
      <c r="G440" s="190"/>
      <c r="H440" s="170"/>
      <c r="I440" s="229" t="str">
        <f t="shared" si="15"/>
        <v/>
      </c>
      <c r="J440" s="170"/>
    </row>
    <row r="441" spans="2:10" ht="32.1" customHeight="1" x14ac:dyDescent="0.2">
      <c r="B441" s="210" t="str">
        <f>IF('État de l''équipement'!B442="","",'État de l''équipement'!B442)</f>
        <v/>
      </c>
      <c r="C441" s="223" t="str">
        <f>IF('État de l''équipement'!C442="","",'État de l''équipement'!C442)</f>
        <v/>
      </c>
      <c r="D441" s="170"/>
      <c r="E441" s="226"/>
      <c r="F441" s="207" t="str">
        <f t="shared" si="16"/>
        <v/>
      </c>
      <c r="G441" s="190"/>
      <c r="H441" s="170"/>
      <c r="I441" s="229" t="str">
        <f t="shared" si="15"/>
        <v/>
      </c>
      <c r="J441" s="170"/>
    </row>
    <row r="442" spans="2:10" ht="32.1" customHeight="1" x14ac:dyDescent="0.2">
      <c r="B442" s="210" t="str">
        <f>IF('État de l''équipement'!B443="","",'État de l''équipement'!B443)</f>
        <v/>
      </c>
      <c r="C442" s="223" t="str">
        <f>IF('État de l''équipement'!C443="","",'État de l''équipement'!C443)</f>
        <v/>
      </c>
      <c r="D442" s="170"/>
      <c r="E442" s="226"/>
      <c r="F442" s="207" t="str">
        <f t="shared" si="16"/>
        <v/>
      </c>
      <c r="G442" s="190"/>
      <c r="H442" s="170"/>
      <c r="I442" s="229" t="str">
        <f t="shared" si="15"/>
        <v/>
      </c>
      <c r="J442" s="170"/>
    </row>
    <row r="443" spans="2:10" ht="32.1" customHeight="1" x14ac:dyDescent="0.2">
      <c r="B443" s="210" t="str">
        <f>IF('État de l''équipement'!B444="","",'État de l''équipement'!B444)</f>
        <v/>
      </c>
      <c r="C443" s="223" t="str">
        <f>IF('État de l''équipement'!C444="","",'État de l''équipement'!C444)</f>
        <v/>
      </c>
      <c r="D443" s="170"/>
      <c r="E443" s="226"/>
      <c r="F443" s="207" t="str">
        <f t="shared" si="16"/>
        <v/>
      </c>
      <c r="G443" s="190"/>
      <c r="H443" s="170"/>
      <c r="I443" s="229" t="str">
        <f t="shared" si="15"/>
        <v/>
      </c>
      <c r="J443" s="170"/>
    </row>
    <row r="444" spans="2:10" ht="32.1" customHeight="1" x14ac:dyDescent="0.2">
      <c r="B444" s="210" t="str">
        <f>IF('État de l''équipement'!B445="","",'État de l''équipement'!B445)</f>
        <v/>
      </c>
      <c r="C444" s="223" t="str">
        <f>IF('État de l''équipement'!C445="","",'État de l''équipement'!C445)</f>
        <v/>
      </c>
      <c r="D444" s="170"/>
      <c r="E444" s="226"/>
      <c r="F444" s="207" t="str">
        <f t="shared" si="16"/>
        <v/>
      </c>
      <c r="G444" s="190"/>
      <c r="H444" s="170"/>
      <c r="I444" s="229" t="str">
        <f t="shared" si="15"/>
        <v/>
      </c>
      <c r="J444" s="170"/>
    </row>
    <row r="445" spans="2:10" ht="32.1" customHeight="1" x14ac:dyDescent="0.2">
      <c r="B445" s="210" t="str">
        <f>IF('État de l''équipement'!B446="","",'État de l''équipement'!B446)</f>
        <v/>
      </c>
      <c r="C445" s="223" t="str">
        <f>IF('État de l''équipement'!C446="","",'État de l''équipement'!C446)</f>
        <v/>
      </c>
      <c r="D445" s="170"/>
      <c r="E445" s="226"/>
      <c r="F445" s="207" t="str">
        <f t="shared" si="16"/>
        <v/>
      </c>
      <c r="G445" s="190"/>
      <c r="H445" s="170"/>
      <c r="I445" s="229" t="str">
        <f t="shared" si="15"/>
        <v/>
      </c>
      <c r="J445" s="170"/>
    </row>
    <row r="446" spans="2:10" ht="32.1" customHeight="1" x14ac:dyDescent="0.2">
      <c r="B446" s="210" t="str">
        <f>IF('État de l''équipement'!B447="","",'État de l''équipement'!B447)</f>
        <v/>
      </c>
      <c r="C446" s="223" t="str">
        <f>IF('État de l''équipement'!C447="","",'État de l''équipement'!C447)</f>
        <v/>
      </c>
      <c r="D446" s="170"/>
      <c r="E446" s="226"/>
      <c r="F446" s="207" t="str">
        <f t="shared" si="16"/>
        <v/>
      </c>
      <c r="G446" s="190"/>
      <c r="H446" s="170"/>
      <c r="I446" s="229" t="str">
        <f t="shared" si="15"/>
        <v/>
      </c>
      <c r="J446" s="170"/>
    </row>
    <row r="447" spans="2:10" ht="32.1" customHeight="1" x14ac:dyDescent="0.2">
      <c r="B447" s="210" t="str">
        <f>IF('État de l''équipement'!B448="","",'État de l''équipement'!B448)</f>
        <v/>
      </c>
      <c r="C447" s="223" t="str">
        <f>IF('État de l''équipement'!C448="","",'État de l''équipement'!C448)</f>
        <v/>
      </c>
      <c r="D447" s="170"/>
      <c r="E447" s="226"/>
      <c r="F447" s="207" t="str">
        <f t="shared" si="16"/>
        <v/>
      </c>
      <c r="G447" s="190"/>
      <c r="H447" s="170"/>
      <c r="I447" s="229" t="str">
        <f t="shared" si="15"/>
        <v/>
      </c>
      <c r="J447" s="170"/>
    </row>
    <row r="448" spans="2:10" ht="32.1" customHeight="1" x14ac:dyDescent="0.2">
      <c r="B448" s="210" t="str">
        <f>IF('État de l''équipement'!B449="","",'État de l''équipement'!B449)</f>
        <v/>
      </c>
      <c r="C448" s="223" t="str">
        <f>IF('État de l''équipement'!C449="","",'État de l''équipement'!C449)</f>
        <v/>
      </c>
      <c r="D448" s="170"/>
      <c r="E448" s="226"/>
      <c r="F448" s="207" t="str">
        <f t="shared" si="16"/>
        <v/>
      </c>
      <c r="G448" s="190"/>
      <c r="H448" s="170"/>
      <c r="I448" s="229" t="str">
        <f t="shared" si="15"/>
        <v/>
      </c>
      <c r="J448" s="170"/>
    </row>
    <row r="449" spans="2:10" ht="32.1" customHeight="1" x14ac:dyDescent="0.2">
      <c r="B449" s="210" t="str">
        <f>IF('État de l''équipement'!B450="","",'État de l''équipement'!B450)</f>
        <v/>
      </c>
      <c r="C449" s="223" t="str">
        <f>IF('État de l''équipement'!C450="","",'État de l''équipement'!C450)</f>
        <v/>
      </c>
      <c r="D449" s="170"/>
      <c r="E449" s="226"/>
      <c r="F449" s="207" t="str">
        <f t="shared" si="16"/>
        <v/>
      </c>
      <c r="G449" s="190"/>
      <c r="H449" s="170"/>
      <c r="I449" s="229" t="str">
        <f t="shared" si="15"/>
        <v/>
      </c>
      <c r="J449" s="170"/>
    </row>
    <row r="450" spans="2:10" ht="32.1" customHeight="1" x14ac:dyDescent="0.2">
      <c r="B450" s="210" t="str">
        <f>IF('État de l''équipement'!B451="","",'État de l''équipement'!B451)</f>
        <v/>
      </c>
      <c r="C450" s="223" t="str">
        <f>IF('État de l''équipement'!C451="","",'État de l''équipement'!C451)</f>
        <v/>
      </c>
      <c r="D450" s="170"/>
      <c r="E450" s="226"/>
      <c r="F450" s="207" t="str">
        <f t="shared" si="16"/>
        <v/>
      </c>
      <c r="G450" s="190"/>
      <c r="H450" s="170"/>
      <c r="I450" s="229" t="str">
        <f t="shared" si="15"/>
        <v/>
      </c>
      <c r="J450" s="170"/>
    </row>
    <row r="451" spans="2:10" ht="32.1" customHeight="1" x14ac:dyDescent="0.2">
      <c r="B451" s="210" t="str">
        <f>IF('État de l''équipement'!B452="","",'État de l''équipement'!B452)</f>
        <v/>
      </c>
      <c r="C451" s="223" t="str">
        <f>IF('État de l''équipement'!C452="","",'État de l''équipement'!C452)</f>
        <v/>
      </c>
      <c r="D451" s="170"/>
      <c r="E451" s="226"/>
      <c r="F451" s="207" t="str">
        <f t="shared" si="16"/>
        <v/>
      </c>
      <c r="G451" s="190"/>
      <c r="H451" s="170"/>
      <c r="I451" s="229" t="str">
        <f t="shared" si="15"/>
        <v/>
      </c>
      <c r="J451" s="170"/>
    </row>
    <row r="452" spans="2:10" ht="32.1" customHeight="1" x14ac:dyDescent="0.2">
      <c r="B452" s="210" t="str">
        <f>IF('État de l''équipement'!B453="","",'État de l''équipement'!B453)</f>
        <v/>
      </c>
      <c r="C452" s="223" t="str">
        <f>IF('État de l''équipement'!C453="","",'État de l''équipement'!C453)</f>
        <v/>
      </c>
      <c r="D452" s="170"/>
      <c r="E452" s="226"/>
      <c r="F452" s="207" t="str">
        <f t="shared" si="16"/>
        <v/>
      </c>
      <c r="G452" s="190"/>
      <c r="H452" s="170"/>
      <c r="I452" s="229" t="str">
        <f t="shared" si="15"/>
        <v/>
      </c>
      <c r="J452" s="170"/>
    </row>
    <row r="453" spans="2:10" ht="32.1" customHeight="1" x14ac:dyDescent="0.2">
      <c r="B453" s="210" t="str">
        <f>IF('État de l''équipement'!B454="","",'État de l''équipement'!B454)</f>
        <v/>
      </c>
      <c r="C453" s="223" t="str">
        <f>IF('État de l''équipement'!C454="","",'État de l''équipement'!C454)</f>
        <v/>
      </c>
      <c r="D453" s="170"/>
      <c r="E453" s="226"/>
      <c r="F453" s="207" t="str">
        <f t="shared" si="16"/>
        <v/>
      </c>
      <c r="G453" s="190"/>
      <c r="H453" s="170"/>
      <c r="I453" s="229" t="str">
        <f t="shared" si="15"/>
        <v/>
      </c>
      <c r="J453" s="170"/>
    </row>
    <row r="454" spans="2:10" ht="32.1" customHeight="1" x14ac:dyDescent="0.2">
      <c r="B454" s="210" t="str">
        <f>IF('État de l''équipement'!B455="","",'État de l''équipement'!B455)</f>
        <v/>
      </c>
      <c r="C454" s="223" t="str">
        <f>IF('État de l''équipement'!C455="","",'État de l''équipement'!C455)</f>
        <v/>
      </c>
      <c r="D454" s="170"/>
      <c r="E454" s="226"/>
      <c r="F454" s="207" t="str">
        <f t="shared" si="16"/>
        <v/>
      </c>
      <c r="G454" s="190"/>
      <c r="H454" s="170"/>
      <c r="I454" s="229" t="str">
        <f t="shared" si="15"/>
        <v/>
      </c>
      <c r="J454" s="170"/>
    </row>
    <row r="455" spans="2:10" ht="32.1" customHeight="1" x14ac:dyDescent="0.2">
      <c r="B455" s="210" t="str">
        <f>IF('État de l''équipement'!B456="","",'État de l''équipement'!B456)</f>
        <v/>
      </c>
      <c r="C455" s="223" t="str">
        <f>IF('État de l''équipement'!C456="","",'État de l''équipement'!C456)</f>
        <v/>
      </c>
      <c r="D455" s="170"/>
      <c r="E455" s="226"/>
      <c r="F455" s="207" t="str">
        <f t="shared" si="16"/>
        <v/>
      </c>
      <c r="G455" s="190"/>
      <c r="H455" s="170"/>
      <c r="I455" s="229" t="str">
        <f t="shared" si="15"/>
        <v/>
      </c>
      <c r="J455" s="170"/>
    </row>
    <row r="456" spans="2:10" ht="32.1" customHeight="1" x14ac:dyDescent="0.2">
      <c r="B456" s="210" t="str">
        <f>IF('État de l''équipement'!B457="","",'État de l''équipement'!B457)</f>
        <v/>
      </c>
      <c r="C456" s="223" t="str">
        <f>IF('État de l''équipement'!C457="","",'État de l''équipement'!C457)</f>
        <v/>
      </c>
      <c r="D456" s="170"/>
      <c r="E456" s="226"/>
      <c r="F456" s="207" t="str">
        <f t="shared" si="16"/>
        <v/>
      </c>
      <c r="G456" s="190"/>
      <c r="H456" s="170"/>
      <c r="I456" s="229" t="str">
        <f t="shared" si="15"/>
        <v/>
      </c>
      <c r="J456" s="170"/>
    </row>
    <row r="457" spans="2:10" ht="32.1" customHeight="1" x14ac:dyDescent="0.2">
      <c r="B457" s="210" t="str">
        <f>IF('État de l''équipement'!B458="","",'État de l''équipement'!B458)</f>
        <v/>
      </c>
      <c r="C457" s="223" t="str">
        <f>IF('État de l''équipement'!C458="","",'État de l''équipement'!C458)</f>
        <v/>
      </c>
      <c r="D457" s="170"/>
      <c r="E457" s="226"/>
      <c r="F457" s="207" t="str">
        <f t="shared" si="16"/>
        <v/>
      </c>
      <c r="G457" s="190"/>
      <c r="H457" s="170"/>
      <c r="I457" s="229" t="str">
        <f t="shared" si="15"/>
        <v/>
      </c>
      <c r="J457" s="170"/>
    </row>
    <row r="458" spans="2:10" ht="32.1" customHeight="1" x14ac:dyDescent="0.2">
      <c r="B458" s="210" t="str">
        <f>IF('État de l''équipement'!B459="","",'État de l''équipement'!B459)</f>
        <v/>
      </c>
      <c r="C458" s="223" t="str">
        <f>IF('État de l''équipement'!C459="","",'État de l''équipement'!C459)</f>
        <v/>
      </c>
      <c r="D458" s="170"/>
      <c r="E458" s="226"/>
      <c r="F458" s="207" t="str">
        <f t="shared" si="16"/>
        <v/>
      </c>
      <c r="G458" s="190"/>
      <c r="H458" s="170"/>
      <c r="I458" s="229" t="str">
        <f t="shared" si="15"/>
        <v/>
      </c>
      <c r="J458" s="170"/>
    </row>
    <row r="459" spans="2:10" ht="32.1" customHeight="1" x14ac:dyDescent="0.2">
      <c r="B459" s="210" t="str">
        <f>IF('État de l''équipement'!B460="","",'État de l''équipement'!B460)</f>
        <v/>
      </c>
      <c r="C459" s="223" t="str">
        <f>IF('État de l''équipement'!C460="","",'État de l''équipement'!C460)</f>
        <v/>
      </c>
      <c r="D459" s="170"/>
      <c r="E459" s="226"/>
      <c r="F459" s="207" t="str">
        <f t="shared" si="16"/>
        <v/>
      </c>
      <c r="G459" s="190"/>
      <c r="H459" s="170"/>
      <c r="I459" s="229" t="str">
        <f t="shared" si="15"/>
        <v/>
      </c>
      <c r="J459" s="170"/>
    </row>
    <row r="460" spans="2:10" ht="32.1" customHeight="1" x14ac:dyDescent="0.2">
      <c r="B460" s="210" t="str">
        <f>IF('État de l''équipement'!B461="","",'État de l''équipement'!B461)</f>
        <v/>
      </c>
      <c r="C460" s="223" t="str">
        <f>IF('État de l''équipement'!C461="","",'État de l''équipement'!C461)</f>
        <v/>
      </c>
      <c r="D460" s="170"/>
      <c r="E460" s="226"/>
      <c r="F460" s="207" t="str">
        <f t="shared" si="16"/>
        <v/>
      </c>
      <c r="G460" s="190"/>
      <c r="H460" s="170"/>
      <c r="I460" s="229" t="str">
        <f t="shared" si="15"/>
        <v/>
      </c>
      <c r="J460" s="170"/>
    </row>
    <row r="461" spans="2:10" ht="32.1" customHeight="1" x14ac:dyDescent="0.2">
      <c r="B461" s="210" t="str">
        <f>IF('État de l''équipement'!B462="","",'État de l''équipement'!B462)</f>
        <v/>
      </c>
      <c r="C461" s="223" t="str">
        <f>IF('État de l''équipement'!C462="","",'État de l''équipement'!C462)</f>
        <v/>
      </c>
      <c r="D461" s="170"/>
      <c r="E461" s="226"/>
      <c r="F461" s="207" t="str">
        <f t="shared" si="16"/>
        <v/>
      </c>
      <c r="G461" s="190"/>
      <c r="H461" s="170"/>
      <c r="I461" s="229" t="str">
        <f t="shared" si="15"/>
        <v/>
      </c>
      <c r="J461" s="170"/>
    </row>
    <row r="462" spans="2:10" ht="32.1" customHeight="1" x14ac:dyDescent="0.2">
      <c r="B462" s="210" t="str">
        <f>IF('État de l''équipement'!B463="","",'État de l''équipement'!B463)</f>
        <v/>
      </c>
      <c r="C462" s="223" t="str">
        <f>IF('État de l''équipement'!C463="","",'État de l''équipement'!C463)</f>
        <v/>
      </c>
      <c r="D462" s="170"/>
      <c r="E462" s="226"/>
      <c r="F462" s="207" t="str">
        <f t="shared" si="16"/>
        <v/>
      </c>
      <c r="G462" s="190"/>
      <c r="H462" s="170"/>
      <c r="I462" s="229" t="str">
        <f t="shared" si="15"/>
        <v/>
      </c>
      <c r="J462" s="170"/>
    </row>
    <row r="463" spans="2:10" ht="32.1" customHeight="1" x14ac:dyDescent="0.2">
      <c r="B463" s="210" t="str">
        <f>IF('État de l''équipement'!B464="","",'État de l''équipement'!B464)</f>
        <v/>
      </c>
      <c r="C463" s="223" t="str">
        <f>IF('État de l''équipement'!C464="","",'État de l''équipement'!C464)</f>
        <v/>
      </c>
      <c r="D463" s="170"/>
      <c r="E463" s="226"/>
      <c r="F463" s="207" t="str">
        <f t="shared" si="16"/>
        <v/>
      </c>
      <c r="G463" s="190"/>
      <c r="H463" s="170"/>
      <c r="I463" s="229" t="str">
        <f t="shared" ref="I463:I526" si="17">IF(G463="","", IF(G463="Aucune anomalie observée","Conforme","Non conforme"))</f>
        <v/>
      </c>
      <c r="J463" s="170"/>
    </row>
    <row r="464" spans="2:10" ht="32.1" customHeight="1" x14ac:dyDescent="0.2">
      <c r="B464" s="210" t="str">
        <f>IF('État de l''équipement'!B465="","",'État de l''équipement'!B465)</f>
        <v/>
      </c>
      <c r="C464" s="223" t="str">
        <f>IF('État de l''équipement'!C465="","",'État de l''équipement'!C465)</f>
        <v/>
      </c>
      <c r="D464" s="170"/>
      <c r="E464" s="226"/>
      <c r="F464" s="207" t="str">
        <f t="shared" si="16"/>
        <v/>
      </c>
      <c r="G464" s="190"/>
      <c r="H464" s="170"/>
      <c r="I464" s="229" t="str">
        <f t="shared" si="17"/>
        <v/>
      </c>
      <c r="J464" s="170"/>
    </row>
    <row r="465" spans="2:10" ht="32.1" customHeight="1" x14ac:dyDescent="0.2">
      <c r="B465" s="210" t="str">
        <f>IF('État de l''équipement'!B466="","",'État de l''équipement'!B466)</f>
        <v/>
      </c>
      <c r="C465" s="223" t="str">
        <f>IF('État de l''équipement'!C466="","",'État de l''équipement'!C466)</f>
        <v/>
      </c>
      <c r="D465" s="170"/>
      <c r="E465" s="226"/>
      <c r="F465" s="207" t="str">
        <f t="shared" si="16"/>
        <v/>
      </c>
      <c r="G465" s="190"/>
      <c r="H465" s="170"/>
      <c r="I465" s="229" t="str">
        <f t="shared" si="17"/>
        <v/>
      </c>
      <c r="J465" s="170"/>
    </row>
    <row r="466" spans="2:10" ht="32.1" customHeight="1" x14ac:dyDescent="0.2">
      <c r="B466" s="210" t="str">
        <f>IF('État de l''équipement'!B467="","",'État de l''équipement'!B467)</f>
        <v/>
      </c>
      <c r="C466" s="223" t="str">
        <f>IF('État de l''équipement'!C467="","",'État de l''équipement'!C467)</f>
        <v/>
      </c>
      <c r="D466" s="170"/>
      <c r="E466" s="226"/>
      <c r="F466" s="207" t="str">
        <f t="shared" si="16"/>
        <v/>
      </c>
      <c r="G466" s="190"/>
      <c r="H466" s="170"/>
      <c r="I466" s="229" t="str">
        <f t="shared" si="17"/>
        <v/>
      </c>
      <c r="J466" s="170"/>
    </row>
    <row r="467" spans="2:10" ht="32.1" customHeight="1" x14ac:dyDescent="0.2">
      <c r="B467" s="210" t="str">
        <f>IF('État de l''équipement'!B468="","",'État de l''équipement'!B468)</f>
        <v/>
      </c>
      <c r="C467" s="223" t="str">
        <f>IF('État de l''équipement'!C468="","",'État de l''équipement'!C468)</f>
        <v/>
      </c>
      <c r="D467" s="170"/>
      <c r="E467" s="226"/>
      <c r="F467" s="207" t="str">
        <f t="shared" si="16"/>
        <v/>
      </c>
      <c r="G467" s="190"/>
      <c r="H467" s="170"/>
      <c r="I467" s="229" t="str">
        <f t="shared" si="17"/>
        <v/>
      </c>
      <c r="J467" s="170"/>
    </row>
    <row r="468" spans="2:10" ht="32.1" customHeight="1" x14ac:dyDescent="0.2">
      <c r="B468" s="210" t="str">
        <f>IF('État de l''équipement'!B469="","",'État de l''équipement'!B469)</f>
        <v/>
      </c>
      <c r="C468" s="223" t="str">
        <f>IF('État de l''équipement'!C469="","",'État de l''équipement'!C469)</f>
        <v/>
      </c>
      <c r="D468" s="170"/>
      <c r="E468" s="226"/>
      <c r="F468" s="207" t="str">
        <f t="shared" si="16"/>
        <v/>
      </c>
      <c r="G468" s="190"/>
      <c r="H468" s="170"/>
      <c r="I468" s="229" t="str">
        <f t="shared" si="17"/>
        <v/>
      </c>
      <c r="J468" s="170"/>
    </row>
    <row r="469" spans="2:10" ht="32.1" customHeight="1" x14ac:dyDescent="0.2">
      <c r="B469" s="210" t="str">
        <f>IF('État de l''équipement'!B470="","",'État de l''équipement'!B470)</f>
        <v/>
      </c>
      <c r="C469" s="223" t="str">
        <f>IF('État de l''équipement'!C470="","",'État de l''équipement'!C470)</f>
        <v/>
      </c>
      <c r="D469" s="170"/>
      <c r="E469" s="226"/>
      <c r="F469" s="207" t="str">
        <f t="shared" si="16"/>
        <v/>
      </c>
      <c r="G469" s="190"/>
      <c r="H469" s="170"/>
      <c r="I469" s="229" t="str">
        <f t="shared" si="17"/>
        <v/>
      </c>
      <c r="J469" s="170"/>
    </row>
    <row r="470" spans="2:10" ht="32.1" customHeight="1" x14ac:dyDescent="0.2">
      <c r="B470" s="210" t="str">
        <f>IF('État de l''équipement'!B471="","",'État de l''équipement'!B471)</f>
        <v/>
      </c>
      <c r="C470" s="223" t="str">
        <f>IF('État de l''équipement'!C471="","",'État de l''équipement'!C471)</f>
        <v/>
      </c>
      <c r="D470" s="170"/>
      <c r="E470" s="226"/>
      <c r="F470" s="207" t="str">
        <f t="shared" si="16"/>
        <v/>
      </c>
      <c r="G470" s="190"/>
      <c r="H470" s="170"/>
      <c r="I470" s="229" t="str">
        <f t="shared" si="17"/>
        <v/>
      </c>
      <c r="J470" s="170"/>
    </row>
    <row r="471" spans="2:10" ht="32.1" customHeight="1" x14ac:dyDescent="0.2">
      <c r="B471" s="210" t="str">
        <f>IF('État de l''équipement'!B472="","",'État de l''équipement'!B472)</f>
        <v/>
      </c>
      <c r="C471" s="223" t="str">
        <f>IF('État de l''équipement'!C472="","",'État de l''équipement'!C472)</f>
        <v/>
      </c>
      <c r="D471" s="170"/>
      <c r="E471" s="226"/>
      <c r="F471" s="207" t="str">
        <f t="shared" si="16"/>
        <v/>
      </c>
      <c r="G471" s="190"/>
      <c r="H471" s="170"/>
      <c r="I471" s="229" t="str">
        <f t="shared" si="17"/>
        <v/>
      </c>
      <c r="J471" s="170"/>
    </row>
    <row r="472" spans="2:10" ht="32.1" customHeight="1" x14ac:dyDescent="0.2">
      <c r="B472" s="210" t="str">
        <f>IF('État de l''équipement'!B473="","",'État de l''équipement'!B473)</f>
        <v/>
      </c>
      <c r="C472" s="223" t="str">
        <f>IF('État de l''équipement'!C473="","",'État de l''équipement'!C473)</f>
        <v/>
      </c>
      <c r="D472" s="170"/>
      <c r="E472" s="226"/>
      <c r="F472" s="207" t="str">
        <f t="shared" si="16"/>
        <v/>
      </c>
      <c r="G472" s="190"/>
      <c r="H472" s="170"/>
      <c r="I472" s="229" t="str">
        <f t="shared" si="17"/>
        <v/>
      </c>
      <c r="J472" s="170"/>
    </row>
    <row r="473" spans="2:10" ht="32.1" customHeight="1" x14ac:dyDescent="0.2">
      <c r="B473" s="210" t="str">
        <f>IF('État de l''équipement'!B474="","",'État de l''équipement'!B474)</f>
        <v/>
      </c>
      <c r="C473" s="223" t="str">
        <f>IF('État de l''équipement'!C474="","",'État de l''équipement'!C474)</f>
        <v/>
      </c>
      <c r="D473" s="170"/>
      <c r="E473" s="226"/>
      <c r="F473" s="207" t="str">
        <f t="shared" si="16"/>
        <v/>
      </c>
      <c r="G473" s="190"/>
      <c r="H473" s="170"/>
      <c r="I473" s="229" t="str">
        <f t="shared" si="17"/>
        <v/>
      </c>
      <c r="J473" s="170"/>
    </row>
    <row r="474" spans="2:10" ht="32.1" customHeight="1" x14ac:dyDescent="0.2">
      <c r="B474" s="210" t="str">
        <f>IF('État de l''équipement'!B475="","",'État de l''équipement'!B475)</f>
        <v/>
      </c>
      <c r="C474" s="223" t="str">
        <f>IF('État de l''équipement'!C475="","",'État de l''équipement'!C475)</f>
        <v/>
      </c>
      <c r="D474" s="170"/>
      <c r="E474" s="226"/>
      <c r="F474" s="207" t="str">
        <f t="shared" si="16"/>
        <v/>
      </c>
      <c r="G474" s="190"/>
      <c r="H474" s="170"/>
      <c r="I474" s="229" t="str">
        <f t="shared" si="17"/>
        <v/>
      </c>
      <c r="J474" s="170"/>
    </row>
    <row r="475" spans="2:10" ht="32.1" customHeight="1" x14ac:dyDescent="0.2">
      <c r="B475" s="210" t="str">
        <f>IF('État de l''équipement'!B476="","",'État de l''équipement'!B476)</f>
        <v/>
      </c>
      <c r="C475" s="223" t="str">
        <f>IF('État de l''équipement'!C476="","",'État de l''équipement'!C476)</f>
        <v/>
      </c>
      <c r="D475" s="170"/>
      <c r="E475" s="226"/>
      <c r="F475" s="207" t="str">
        <f t="shared" si="16"/>
        <v/>
      </c>
      <c r="G475" s="190"/>
      <c r="H475" s="170"/>
      <c r="I475" s="229" t="str">
        <f t="shared" si="17"/>
        <v/>
      </c>
      <c r="J475" s="170"/>
    </row>
    <row r="476" spans="2:10" ht="32.1" customHeight="1" x14ac:dyDescent="0.2">
      <c r="B476" s="210" t="str">
        <f>IF('État de l''équipement'!B477="","",'État de l''équipement'!B477)</f>
        <v/>
      </c>
      <c r="C476" s="223" t="str">
        <f>IF('État de l''équipement'!C477="","",'État de l''équipement'!C477)</f>
        <v/>
      </c>
      <c r="D476" s="170"/>
      <c r="E476" s="226"/>
      <c r="F476" s="207" t="str">
        <f t="shared" si="16"/>
        <v/>
      </c>
      <c r="G476" s="190"/>
      <c r="H476" s="170"/>
      <c r="I476" s="229" t="str">
        <f t="shared" si="17"/>
        <v/>
      </c>
      <c r="J476" s="170"/>
    </row>
    <row r="477" spans="2:10" ht="32.1" customHeight="1" x14ac:dyDescent="0.2">
      <c r="B477" s="210" t="str">
        <f>IF('État de l''équipement'!B478="","",'État de l''équipement'!B478)</f>
        <v/>
      </c>
      <c r="C477" s="223" t="str">
        <f>IF('État de l''équipement'!C478="","",'État de l''équipement'!C478)</f>
        <v/>
      </c>
      <c r="D477" s="170"/>
      <c r="E477" s="226"/>
      <c r="F477" s="207" t="str">
        <f t="shared" si="16"/>
        <v/>
      </c>
      <c r="G477" s="190"/>
      <c r="H477" s="170"/>
      <c r="I477" s="229" t="str">
        <f t="shared" si="17"/>
        <v/>
      </c>
      <c r="J477" s="170"/>
    </row>
    <row r="478" spans="2:10" ht="32.1" customHeight="1" x14ac:dyDescent="0.2">
      <c r="B478" s="210" t="str">
        <f>IF('État de l''équipement'!B479="","",'État de l''équipement'!B479)</f>
        <v/>
      </c>
      <c r="C478" s="223" t="str">
        <f>IF('État de l''équipement'!C479="","",'État de l''équipement'!C479)</f>
        <v/>
      </c>
      <c r="D478" s="170"/>
      <c r="E478" s="226"/>
      <c r="F478" s="207" t="str">
        <f t="shared" si="16"/>
        <v/>
      </c>
      <c r="G478" s="190"/>
      <c r="H478" s="170"/>
      <c r="I478" s="229" t="str">
        <f t="shared" si="17"/>
        <v/>
      </c>
      <c r="J478" s="170"/>
    </row>
    <row r="479" spans="2:10" ht="32.1" customHeight="1" x14ac:dyDescent="0.2">
      <c r="B479" s="210" t="str">
        <f>IF('État de l''équipement'!B480="","",'État de l''équipement'!B480)</f>
        <v/>
      </c>
      <c r="C479" s="223" t="str">
        <f>IF('État de l''équipement'!C480="","",'État de l''équipement'!C480)</f>
        <v/>
      </c>
      <c r="D479" s="170"/>
      <c r="E479" s="226"/>
      <c r="F479" s="207" t="str">
        <f t="shared" si="16"/>
        <v/>
      </c>
      <c r="G479" s="190"/>
      <c r="H479" s="170"/>
      <c r="I479" s="229" t="str">
        <f t="shared" si="17"/>
        <v/>
      </c>
      <c r="J479" s="170"/>
    </row>
    <row r="480" spans="2:10" ht="32.1" customHeight="1" x14ac:dyDescent="0.2">
      <c r="B480" s="210" t="str">
        <f>IF('État de l''équipement'!B481="","",'État de l''équipement'!B481)</f>
        <v/>
      </c>
      <c r="C480" s="223" t="str">
        <f>IF('État de l''équipement'!C481="","",'État de l''équipement'!C481)</f>
        <v/>
      </c>
      <c r="D480" s="170"/>
      <c r="E480" s="226"/>
      <c r="F480" s="207" t="str">
        <f t="shared" si="16"/>
        <v/>
      </c>
      <c r="G480" s="190"/>
      <c r="H480" s="170"/>
      <c r="I480" s="229" t="str">
        <f t="shared" si="17"/>
        <v/>
      </c>
      <c r="J480" s="170"/>
    </row>
    <row r="481" spans="2:10" ht="32.1" customHeight="1" x14ac:dyDescent="0.2">
      <c r="B481" s="210" t="str">
        <f>IF('État de l''équipement'!B482="","",'État de l''équipement'!B482)</f>
        <v/>
      </c>
      <c r="C481" s="223" t="str">
        <f>IF('État de l''équipement'!C482="","",'État de l''équipement'!C482)</f>
        <v/>
      </c>
      <c r="D481" s="170"/>
      <c r="E481" s="226"/>
      <c r="F481" s="207" t="str">
        <f t="shared" si="16"/>
        <v/>
      </c>
      <c r="G481" s="190"/>
      <c r="H481" s="170"/>
      <c r="I481" s="229" t="str">
        <f t="shared" si="17"/>
        <v/>
      </c>
      <c r="J481" s="170"/>
    </row>
    <row r="482" spans="2:10" ht="32.1" customHeight="1" x14ac:dyDescent="0.2">
      <c r="B482" s="210" t="str">
        <f>IF('État de l''équipement'!B483="","",'État de l''équipement'!B483)</f>
        <v/>
      </c>
      <c r="C482" s="223" t="str">
        <f>IF('État de l''équipement'!C483="","",'État de l''équipement'!C483)</f>
        <v/>
      </c>
      <c r="D482" s="170"/>
      <c r="E482" s="226"/>
      <c r="F482" s="207" t="str">
        <f t="shared" si="16"/>
        <v/>
      </c>
      <c r="G482" s="190"/>
      <c r="H482" s="170"/>
      <c r="I482" s="229" t="str">
        <f t="shared" si="17"/>
        <v/>
      </c>
      <c r="J482" s="170"/>
    </row>
    <row r="483" spans="2:10" ht="32.1" customHeight="1" x14ac:dyDescent="0.2">
      <c r="B483" s="210" t="str">
        <f>IF('État de l''équipement'!B484="","",'État de l''équipement'!B484)</f>
        <v/>
      </c>
      <c r="C483" s="223" t="str">
        <f>IF('État de l''équipement'!C484="","",'État de l''équipement'!C484)</f>
        <v/>
      </c>
      <c r="D483" s="170"/>
      <c r="E483" s="226"/>
      <c r="F483" s="207" t="str">
        <f t="shared" si="16"/>
        <v/>
      </c>
      <c r="G483" s="190"/>
      <c r="H483" s="170"/>
      <c r="I483" s="229" t="str">
        <f t="shared" si="17"/>
        <v/>
      </c>
      <c r="J483" s="170"/>
    </row>
    <row r="484" spans="2:10" ht="32.1" customHeight="1" x14ac:dyDescent="0.2">
      <c r="B484" s="210" t="str">
        <f>IF('État de l''équipement'!B485="","",'État de l''équipement'!B485)</f>
        <v/>
      </c>
      <c r="C484" s="223" t="str">
        <f>IF('État de l''équipement'!C485="","",'État de l''équipement'!C485)</f>
        <v/>
      </c>
      <c r="D484" s="170"/>
      <c r="E484" s="226"/>
      <c r="F484" s="207" t="str">
        <f t="shared" si="16"/>
        <v/>
      </c>
      <c r="G484" s="190"/>
      <c r="H484" s="170"/>
      <c r="I484" s="229" t="str">
        <f t="shared" si="17"/>
        <v/>
      </c>
      <c r="J484" s="170"/>
    </row>
    <row r="485" spans="2:10" ht="32.1" customHeight="1" x14ac:dyDescent="0.2">
      <c r="B485" s="210" t="str">
        <f>IF('État de l''équipement'!B486="","",'État de l''équipement'!B486)</f>
        <v/>
      </c>
      <c r="C485" s="223" t="str">
        <f>IF('État de l''équipement'!C486="","",'État de l''équipement'!C486)</f>
        <v/>
      </c>
      <c r="D485" s="170"/>
      <c r="E485" s="226"/>
      <c r="F485" s="207" t="str">
        <f t="shared" si="16"/>
        <v/>
      </c>
      <c r="G485" s="190"/>
      <c r="H485" s="170"/>
      <c r="I485" s="229" t="str">
        <f t="shared" si="17"/>
        <v/>
      </c>
      <c r="J485" s="170"/>
    </row>
    <row r="486" spans="2:10" ht="32.1" customHeight="1" x14ac:dyDescent="0.2">
      <c r="B486" s="210" t="str">
        <f>IF('État de l''équipement'!B487="","",'État de l''équipement'!B487)</f>
        <v/>
      </c>
      <c r="C486" s="223" t="str">
        <f>IF('État de l''équipement'!C487="","",'État de l''équipement'!C487)</f>
        <v/>
      </c>
      <c r="D486" s="170"/>
      <c r="E486" s="226"/>
      <c r="F486" s="207" t="str">
        <f t="shared" si="16"/>
        <v/>
      </c>
      <c r="G486" s="190"/>
      <c r="H486" s="170"/>
      <c r="I486" s="229" t="str">
        <f t="shared" si="17"/>
        <v/>
      </c>
      <c r="J486" s="170"/>
    </row>
    <row r="487" spans="2:10" ht="32.1" customHeight="1" x14ac:dyDescent="0.2">
      <c r="B487" s="210" t="str">
        <f>IF('État de l''équipement'!B488="","",'État de l''équipement'!B488)</f>
        <v/>
      </c>
      <c r="C487" s="223" t="str">
        <f>IF('État de l''équipement'!C488="","",'État de l''équipement'!C488)</f>
        <v/>
      </c>
      <c r="D487" s="170"/>
      <c r="E487" s="226"/>
      <c r="F487" s="207" t="str">
        <f t="shared" si="16"/>
        <v/>
      </c>
      <c r="G487" s="190"/>
      <c r="H487" s="170"/>
      <c r="I487" s="229" t="str">
        <f t="shared" si="17"/>
        <v/>
      </c>
      <c r="J487" s="170"/>
    </row>
    <row r="488" spans="2:10" ht="32.1" customHeight="1" x14ac:dyDescent="0.2">
      <c r="B488" s="210" t="str">
        <f>IF('État de l''équipement'!B489="","",'État de l''équipement'!B489)</f>
        <v/>
      </c>
      <c r="C488" s="223" t="str">
        <f>IF('État de l''équipement'!C489="","",'État de l''équipement'!C489)</f>
        <v/>
      </c>
      <c r="D488" s="170"/>
      <c r="E488" s="226"/>
      <c r="F488" s="207" t="str">
        <f t="shared" si="16"/>
        <v/>
      </c>
      <c r="G488" s="190"/>
      <c r="H488" s="170"/>
      <c r="I488" s="229" t="str">
        <f t="shared" si="17"/>
        <v/>
      </c>
      <c r="J488" s="170"/>
    </row>
    <row r="489" spans="2:10" ht="32.1" customHeight="1" x14ac:dyDescent="0.2">
      <c r="B489" s="210" t="str">
        <f>IF('État de l''équipement'!B490="","",'État de l''équipement'!B490)</f>
        <v/>
      </c>
      <c r="C489" s="223" t="str">
        <f>IF('État de l''équipement'!C490="","",'État de l''équipement'!C490)</f>
        <v/>
      </c>
      <c r="D489" s="170"/>
      <c r="E489" s="226"/>
      <c r="F489" s="207" t="str">
        <f t="shared" si="16"/>
        <v/>
      </c>
      <c r="G489" s="190"/>
      <c r="H489" s="170"/>
      <c r="I489" s="229" t="str">
        <f t="shared" si="17"/>
        <v/>
      </c>
      <c r="J489" s="170"/>
    </row>
    <row r="490" spans="2:10" ht="32.1" customHeight="1" x14ac:dyDescent="0.2">
      <c r="B490" s="210" t="str">
        <f>IF('État de l''équipement'!B491="","",'État de l''équipement'!B491)</f>
        <v/>
      </c>
      <c r="C490" s="223" t="str">
        <f>IF('État de l''équipement'!C491="","",'État de l''équipement'!C491)</f>
        <v/>
      </c>
      <c r="D490" s="170"/>
      <c r="E490" s="226"/>
      <c r="F490" s="207" t="str">
        <f t="shared" si="16"/>
        <v/>
      </c>
      <c r="G490" s="190"/>
      <c r="H490" s="170"/>
      <c r="I490" s="229" t="str">
        <f t="shared" si="17"/>
        <v/>
      </c>
      <c r="J490" s="170"/>
    </row>
    <row r="491" spans="2:10" ht="32.1" customHeight="1" x14ac:dyDescent="0.2">
      <c r="B491" s="210" t="str">
        <f>IF('État de l''équipement'!B492="","",'État de l''équipement'!B492)</f>
        <v/>
      </c>
      <c r="C491" s="223" t="str">
        <f>IF('État de l''équipement'!C492="","",'État de l''équipement'!C492)</f>
        <v/>
      </c>
      <c r="D491" s="170"/>
      <c r="E491" s="226"/>
      <c r="F491" s="207" t="str">
        <f t="shared" si="16"/>
        <v/>
      </c>
      <c r="G491" s="190"/>
      <c r="H491" s="170"/>
      <c r="I491" s="229" t="str">
        <f t="shared" si="17"/>
        <v/>
      </c>
      <c r="J491" s="170"/>
    </row>
    <row r="492" spans="2:10" ht="32.1" customHeight="1" x14ac:dyDescent="0.2">
      <c r="B492" s="210" t="str">
        <f>IF('État de l''équipement'!B493="","",'État de l''équipement'!B493)</f>
        <v/>
      </c>
      <c r="C492" s="223" t="str">
        <f>IF('État de l''équipement'!C493="","",'État de l''équipement'!C493)</f>
        <v/>
      </c>
      <c r="D492" s="170"/>
      <c r="E492" s="226"/>
      <c r="F492" s="207" t="str">
        <f t="shared" si="16"/>
        <v/>
      </c>
      <c r="G492" s="190"/>
      <c r="H492" s="170"/>
      <c r="I492" s="229" t="str">
        <f t="shared" si="17"/>
        <v/>
      </c>
      <c r="J492" s="170"/>
    </row>
    <row r="493" spans="2:10" ht="32.1" customHeight="1" x14ac:dyDescent="0.2">
      <c r="B493" s="210" t="str">
        <f>IF('État de l''équipement'!B494="","",'État de l''équipement'!B494)</f>
        <v/>
      </c>
      <c r="C493" s="223" t="str">
        <f>IF('État de l''équipement'!C494="","",'État de l''équipement'!C494)</f>
        <v/>
      </c>
      <c r="D493" s="170"/>
      <c r="E493" s="226"/>
      <c r="F493" s="207" t="str">
        <f t="shared" si="16"/>
        <v/>
      </c>
      <c r="G493" s="190"/>
      <c r="H493" s="170"/>
      <c r="I493" s="229" t="str">
        <f t="shared" si="17"/>
        <v/>
      </c>
      <c r="J493" s="170"/>
    </row>
    <row r="494" spans="2:10" ht="32.1" customHeight="1" x14ac:dyDescent="0.2">
      <c r="B494" s="210" t="str">
        <f>IF('État de l''équipement'!B495="","",'État de l''équipement'!B495)</f>
        <v/>
      </c>
      <c r="C494" s="223" t="str">
        <f>IF('État de l''équipement'!C495="","",'État de l''équipement'!C495)</f>
        <v/>
      </c>
      <c r="D494" s="170"/>
      <c r="E494" s="226"/>
      <c r="F494" s="207" t="str">
        <f t="shared" si="16"/>
        <v/>
      </c>
      <c r="G494" s="190"/>
      <c r="H494" s="170"/>
      <c r="I494" s="229" t="str">
        <f t="shared" si="17"/>
        <v/>
      </c>
      <c r="J494" s="170"/>
    </row>
    <row r="495" spans="2:10" ht="32.1" customHeight="1" x14ac:dyDescent="0.2">
      <c r="B495" s="210" t="str">
        <f>IF('État de l''équipement'!B496="","",'État de l''équipement'!B496)</f>
        <v/>
      </c>
      <c r="C495" s="223" t="str">
        <f>IF('État de l''équipement'!C496="","",'État de l''équipement'!C496)</f>
        <v/>
      </c>
      <c r="D495" s="170"/>
      <c r="E495" s="226"/>
      <c r="F495" s="207" t="str">
        <f t="shared" si="16"/>
        <v/>
      </c>
      <c r="G495" s="190"/>
      <c r="H495" s="170"/>
      <c r="I495" s="229" t="str">
        <f t="shared" si="17"/>
        <v/>
      </c>
      <c r="J495" s="170"/>
    </row>
    <row r="496" spans="2:10" ht="32.1" customHeight="1" x14ac:dyDescent="0.2">
      <c r="B496" s="210" t="str">
        <f>IF('État de l''équipement'!B497="","",'État de l''équipement'!B497)</f>
        <v/>
      </c>
      <c r="C496" s="223" t="str">
        <f>IF('État de l''équipement'!C497="","",'État de l''équipement'!C497)</f>
        <v/>
      </c>
      <c r="D496" s="170"/>
      <c r="E496" s="226"/>
      <c r="F496" s="207" t="str">
        <f t="shared" si="16"/>
        <v/>
      </c>
      <c r="G496" s="190"/>
      <c r="H496" s="170"/>
      <c r="I496" s="229" t="str">
        <f t="shared" si="17"/>
        <v/>
      </c>
      <c r="J496" s="170"/>
    </row>
    <row r="497" spans="2:10" ht="32.1" customHeight="1" x14ac:dyDescent="0.2">
      <c r="B497" s="210" t="str">
        <f>IF('État de l''équipement'!B498="","",'État de l''équipement'!B498)</f>
        <v/>
      </c>
      <c r="C497" s="223" t="str">
        <f>IF('État de l''équipement'!C498="","",'État de l''équipement'!C498)</f>
        <v/>
      </c>
      <c r="D497" s="170"/>
      <c r="E497" s="226"/>
      <c r="F497" s="207" t="str">
        <f t="shared" si="16"/>
        <v/>
      </c>
      <c r="G497" s="190"/>
      <c r="H497" s="170"/>
      <c r="I497" s="229" t="str">
        <f t="shared" si="17"/>
        <v/>
      </c>
      <c r="J497" s="170"/>
    </row>
    <row r="498" spans="2:10" ht="32.1" customHeight="1" x14ac:dyDescent="0.2">
      <c r="B498" s="210" t="str">
        <f>IF('État de l''équipement'!B499="","",'État de l''équipement'!B499)</f>
        <v/>
      </c>
      <c r="C498" s="223" t="str">
        <f>IF('État de l''équipement'!C499="","",'État de l''équipement'!C499)</f>
        <v/>
      </c>
      <c r="D498" s="170"/>
      <c r="E498" s="226"/>
      <c r="F498" s="207" t="str">
        <f t="shared" si="16"/>
        <v/>
      </c>
      <c r="G498" s="190"/>
      <c r="H498" s="170"/>
      <c r="I498" s="229" t="str">
        <f t="shared" si="17"/>
        <v/>
      </c>
      <c r="J498" s="170"/>
    </row>
    <row r="499" spans="2:10" ht="32.1" customHeight="1" x14ac:dyDescent="0.2">
      <c r="B499" s="210" t="str">
        <f>IF('État de l''équipement'!B500="","",'État de l''équipement'!B500)</f>
        <v/>
      </c>
      <c r="C499" s="223" t="str">
        <f>IF('État de l''équipement'!C500="","",'État de l''équipement'!C500)</f>
        <v/>
      </c>
      <c r="D499" s="170"/>
      <c r="E499" s="226"/>
      <c r="F499" s="207" t="str">
        <f t="shared" si="16"/>
        <v/>
      </c>
      <c r="G499" s="190"/>
      <c r="H499" s="170"/>
      <c r="I499" s="229" t="str">
        <f t="shared" si="17"/>
        <v/>
      </c>
      <c r="J499" s="170"/>
    </row>
    <row r="500" spans="2:10" ht="32.1" customHeight="1" x14ac:dyDescent="0.2">
      <c r="B500" s="210" t="str">
        <f>IF('État de l''équipement'!B501="","",'État de l''équipement'!B501)</f>
        <v/>
      </c>
      <c r="C500" s="223" t="str">
        <f>IF('État de l''équipement'!C501="","",'État de l''équipement'!C501)</f>
        <v/>
      </c>
      <c r="D500" s="170"/>
      <c r="E500" s="226"/>
      <c r="F500" s="207" t="str">
        <f t="shared" si="16"/>
        <v/>
      </c>
      <c r="G500" s="190"/>
      <c r="H500" s="170"/>
      <c r="I500" s="229" t="str">
        <f t="shared" si="17"/>
        <v/>
      </c>
      <c r="J500" s="170"/>
    </row>
    <row r="501" spans="2:10" ht="32.1" customHeight="1" x14ac:dyDescent="0.2">
      <c r="B501" s="210" t="str">
        <f>IF('État de l''équipement'!B502="","",'État de l''équipement'!B502)</f>
        <v/>
      </c>
      <c r="C501" s="223" t="str">
        <f>IF('État de l''équipement'!C502="","",'État de l''équipement'!C502)</f>
        <v/>
      </c>
      <c r="D501" s="170"/>
      <c r="E501" s="226"/>
      <c r="F501" s="207" t="str">
        <f t="shared" si="16"/>
        <v/>
      </c>
      <c r="G501" s="190"/>
      <c r="H501" s="170"/>
      <c r="I501" s="229" t="str">
        <f t="shared" si="17"/>
        <v/>
      </c>
      <c r="J501" s="170"/>
    </row>
    <row r="502" spans="2:10" ht="32.1" customHeight="1" x14ac:dyDescent="0.2">
      <c r="B502" s="210" t="str">
        <f>IF('État de l''équipement'!B503="","",'État de l''équipement'!B503)</f>
        <v/>
      </c>
      <c r="C502" s="223" t="str">
        <f>IF('État de l''équipement'!C503="","",'État de l''équipement'!C503)</f>
        <v/>
      </c>
      <c r="D502" s="170"/>
      <c r="E502" s="226"/>
      <c r="F502" s="207" t="str">
        <f t="shared" si="16"/>
        <v/>
      </c>
      <c r="G502" s="190"/>
      <c r="H502" s="170"/>
      <c r="I502" s="229" t="str">
        <f t="shared" si="17"/>
        <v/>
      </c>
      <c r="J502" s="170"/>
    </row>
    <row r="503" spans="2:10" ht="32.1" customHeight="1" x14ac:dyDescent="0.2">
      <c r="B503" s="210" t="str">
        <f>IF('État de l''équipement'!B504="","",'État de l''équipement'!B504)</f>
        <v/>
      </c>
      <c r="C503" s="223" t="str">
        <f>IF('État de l''équipement'!C504="","",'État de l''équipement'!C504)</f>
        <v/>
      </c>
      <c r="D503" s="170"/>
      <c r="E503" s="226"/>
      <c r="F503" s="207" t="str">
        <f t="shared" si="16"/>
        <v/>
      </c>
      <c r="G503" s="190"/>
      <c r="H503" s="170"/>
      <c r="I503" s="229" t="str">
        <f t="shared" si="17"/>
        <v/>
      </c>
      <c r="J503" s="170"/>
    </row>
    <row r="504" spans="2:10" ht="32.1" customHeight="1" x14ac:dyDescent="0.2">
      <c r="B504" s="210" t="str">
        <f>IF('État de l''équipement'!B505="","",'État de l''équipement'!B505)</f>
        <v/>
      </c>
      <c r="C504" s="223" t="str">
        <f>IF('État de l''équipement'!C505="","",'État de l''équipement'!C505)</f>
        <v/>
      </c>
      <c r="D504" s="170"/>
      <c r="E504" s="226"/>
      <c r="F504" s="207" t="str">
        <f t="shared" ref="F504:F548" si="18">IF(D504="","", IF(D504="Aucune anomalie observée","Conforme","Non conforme"))</f>
        <v/>
      </c>
      <c r="G504" s="190"/>
      <c r="H504" s="170"/>
      <c r="I504" s="229" t="str">
        <f t="shared" si="17"/>
        <v/>
      </c>
      <c r="J504" s="170"/>
    </row>
    <row r="505" spans="2:10" ht="32.1" customHeight="1" x14ac:dyDescent="0.2">
      <c r="B505" s="210" t="str">
        <f>IF('État de l''équipement'!B506="","",'État de l''équipement'!B506)</f>
        <v/>
      </c>
      <c r="C505" s="223" t="str">
        <f>IF('État de l''équipement'!C506="","",'État de l''équipement'!C506)</f>
        <v/>
      </c>
      <c r="D505" s="170"/>
      <c r="E505" s="226"/>
      <c r="F505" s="207" t="str">
        <f t="shared" si="18"/>
        <v/>
      </c>
      <c r="G505" s="190"/>
      <c r="H505" s="170"/>
      <c r="I505" s="229" t="str">
        <f t="shared" si="17"/>
        <v/>
      </c>
      <c r="J505" s="170"/>
    </row>
    <row r="506" spans="2:10" ht="32.1" customHeight="1" x14ac:dyDescent="0.2">
      <c r="B506" s="210" t="str">
        <f>IF('État de l''équipement'!B507="","",'État de l''équipement'!B507)</f>
        <v/>
      </c>
      <c r="C506" s="223" t="str">
        <f>IF('État de l''équipement'!C507="","",'État de l''équipement'!C507)</f>
        <v/>
      </c>
      <c r="D506" s="170"/>
      <c r="E506" s="226"/>
      <c r="F506" s="207" t="str">
        <f t="shared" si="18"/>
        <v/>
      </c>
      <c r="G506" s="190"/>
      <c r="H506" s="170"/>
      <c r="I506" s="229" t="str">
        <f t="shared" si="17"/>
        <v/>
      </c>
      <c r="J506" s="170"/>
    </row>
    <row r="507" spans="2:10" ht="32.1" customHeight="1" x14ac:dyDescent="0.2">
      <c r="B507" s="210" t="str">
        <f>IF('État de l''équipement'!B508="","",'État de l''équipement'!B508)</f>
        <v/>
      </c>
      <c r="C507" s="223" t="str">
        <f>IF('État de l''équipement'!C508="","",'État de l''équipement'!C508)</f>
        <v/>
      </c>
      <c r="D507" s="170"/>
      <c r="E507" s="226"/>
      <c r="F507" s="207" t="str">
        <f t="shared" si="18"/>
        <v/>
      </c>
      <c r="G507" s="190"/>
      <c r="H507" s="170"/>
      <c r="I507" s="229" t="str">
        <f t="shared" si="17"/>
        <v/>
      </c>
      <c r="J507" s="170"/>
    </row>
    <row r="508" spans="2:10" ht="32.1" customHeight="1" x14ac:dyDescent="0.2">
      <c r="B508" s="210" t="str">
        <f>IF('État de l''équipement'!B509="","",'État de l''équipement'!B509)</f>
        <v/>
      </c>
      <c r="C508" s="223" t="str">
        <f>IF('État de l''équipement'!C509="","",'État de l''équipement'!C509)</f>
        <v/>
      </c>
      <c r="D508" s="170"/>
      <c r="E508" s="226"/>
      <c r="F508" s="207" t="str">
        <f t="shared" si="18"/>
        <v/>
      </c>
      <c r="G508" s="190"/>
      <c r="H508" s="170"/>
      <c r="I508" s="229" t="str">
        <f t="shared" si="17"/>
        <v/>
      </c>
      <c r="J508" s="170"/>
    </row>
    <row r="509" spans="2:10" ht="32.1" customHeight="1" x14ac:dyDescent="0.2">
      <c r="B509" s="210" t="str">
        <f>IF('État de l''équipement'!B510="","",'État de l''équipement'!B510)</f>
        <v/>
      </c>
      <c r="C509" s="223" t="str">
        <f>IF('État de l''équipement'!C510="","",'État de l''équipement'!C510)</f>
        <v/>
      </c>
      <c r="D509" s="170"/>
      <c r="E509" s="226"/>
      <c r="F509" s="207" t="str">
        <f t="shared" si="18"/>
        <v/>
      </c>
      <c r="G509" s="190"/>
      <c r="H509" s="170"/>
      <c r="I509" s="229" t="str">
        <f t="shared" si="17"/>
        <v/>
      </c>
      <c r="J509" s="170"/>
    </row>
    <row r="510" spans="2:10" ht="32.1" customHeight="1" x14ac:dyDescent="0.2">
      <c r="B510" s="210" t="str">
        <f>IF('État de l''équipement'!B511="","",'État de l''équipement'!B511)</f>
        <v/>
      </c>
      <c r="C510" s="223" t="str">
        <f>IF('État de l''équipement'!C511="","",'État de l''équipement'!C511)</f>
        <v/>
      </c>
      <c r="D510" s="170"/>
      <c r="E510" s="226"/>
      <c r="F510" s="207" t="str">
        <f t="shared" si="18"/>
        <v/>
      </c>
      <c r="G510" s="190"/>
      <c r="H510" s="170"/>
      <c r="I510" s="229" t="str">
        <f t="shared" si="17"/>
        <v/>
      </c>
      <c r="J510" s="170"/>
    </row>
    <row r="511" spans="2:10" ht="32.1" customHeight="1" x14ac:dyDescent="0.2">
      <c r="B511" s="210" t="str">
        <f>IF('État de l''équipement'!B512="","",'État de l''équipement'!B512)</f>
        <v/>
      </c>
      <c r="C511" s="223" t="str">
        <f>IF('État de l''équipement'!C512="","",'État de l''équipement'!C512)</f>
        <v/>
      </c>
      <c r="D511" s="170"/>
      <c r="E511" s="226"/>
      <c r="F511" s="207" t="str">
        <f t="shared" si="18"/>
        <v/>
      </c>
      <c r="G511" s="190"/>
      <c r="H511" s="170"/>
      <c r="I511" s="229" t="str">
        <f t="shared" si="17"/>
        <v/>
      </c>
      <c r="J511" s="170"/>
    </row>
    <row r="512" spans="2:10" ht="32.1" customHeight="1" x14ac:dyDescent="0.2">
      <c r="B512" s="210" t="str">
        <f>IF('État de l''équipement'!B513="","",'État de l''équipement'!B513)</f>
        <v/>
      </c>
      <c r="C512" s="223" t="str">
        <f>IF('État de l''équipement'!C513="","",'État de l''équipement'!C513)</f>
        <v/>
      </c>
      <c r="D512" s="170"/>
      <c r="E512" s="226"/>
      <c r="F512" s="207" t="str">
        <f t="shared" si="18"/>
        <v/>
      </c>
      <c r="G512" s="190"/>
      <c r="H512" s="170"/>
      <c r="I512" s="229" t="str">
        <f t="shared" si="17"/>
        <v/>
      </c>
      <c r="J512" s="170"/>
    </row>
    <row r="513" spans="2:10" ht="32.1" customHeight="1" x14ac:dyDescent="0.2">
      <c r="B513" s="210" t="str">
        <f>IF('État de l''équipement'!B514="","",'État de l''équipement'!B514)</f>
        <v/>
      </c>
      <c r="C513" s="223" t="str">
        <f>IF('État de l''équipement'!C514="","",'État de l''équipement'!C514)</f>
        <v/>
      </c>
      <c r="D513" s="170"/>
      <c r="E513" s="226"/>
      <c r="F513" s="207" t="str">
        <f t="shared" si="18"/>
        <v/>
      </c>
      <c r="G513" s="190"/>
      <c r="H513" s="170"/>
      <c r="I513" s="229" t="str">
        <f t="shared" si="17"/>
        <v/>
      </c>
      <c r="J513" s="170"/>
    </row>
    <row r="514" spans="2:10" ht="32.1" customHeight="1" x14ac:dyDescent="0.2">
      <c r="B514" s="210" t="str">
        <f>IF('État de l''équipement'!B515="","",'État de l''équipement'!B515)</f>
        <v/>
      </c>
      <c r="C514" s="223" t="str">
        <f>IF('État de l''équipement'!C515="","",'État de l''équipement'!C515)</f>
        <v/>
      </c>
      <c r="D514" s="170"/>
      <c r="E514" s="226"/>
      <c r="F514" s="207" t="str">
        <f t="shared" si="18"/>
        <v/>
      </c>
      <c r="G514" s="190"/>
      <c r="H514" s="170"/>
      <c r="I514" s="229" t="str">
        <f t="shared" si="17"/>
        <v/>
      </c>
      <c r="J514" s="170"/>
    </row>
    <row r="515" spans="2:10" ht="32.1" customHeight="1" x14ac:dyDescent="0.2">
      <c r="B515" s="210" t="str">
        <f>IF('État de l''équipement'!B516="","",'État de l''équipement'!B516)</f>
        <v/>
      </c>
      <c r="C515" s="223" t="str">
        <f>IF('État de l''équipement'!C516="","",'État de l''équipement'!C516)</f>
        <v/>
      </c>
      <c r="D515" s="170"/>
      <c r="E515" s="226"/>
      <c r="F515" s="207" t="str">
        <f t="shared" si="18"/>
        <v/>
      </c>
      <c r="G515" s="190"/>
      <c r="H515" s="170"/>
      <c r="I515" s="229" t="str">
        <f t="shared" si="17"/>
        <v/>
      </c>
      <c r="J515" s="170"/>
    </row>
    <row r="516" spans="2:10" ht="32.1" customHeight="1" x14ac:dyDescent="0.2">
      <c r="B516" s="210" t="str">
        <f>IF('État de l''équipement'!B517="","",'État de l''équipement'!B517)</f>
        <v/>
      </c>
      <c r="C516" s="223" t="str">
        <f>IF('État de l''équipement'!C517="","",'État de l''équipement'!C517)</f>
        <v/>
      </c>
      <c r="D516" s="170"/>
      <c r="E516" s="226"/>
      <c r="F516" s="207" t="str">
        <f t="shared" si="18"/>
        <v/>
      </c>
      <c r="G516" s="190"/>
      <c r="H516" s="170"/>
      <c r="I516" s="229" t="str">
        <f t="shared" si="17"/>
        <v/>
      </c>
      <c r="J516" s="170"/>
    </row>
    <row r="517" spans="2:10" ht="32.1" customHeight="1" x14ac:dyDescent="0.2">
      <c r="B517" s="210" t="str">
        <f>IF('État de l''équipement'!B518="","",'État de l''équipement'!B518)</f>
        <v/>
      </c>
      <c r="C517" s="223" t="str">
        <f>IF('État de l''équipement'!C518="","",'État de l''équipement'!C518)</f>
        <v/>
      </c>
      <c r="D517" s="170"/>
      <c r="E517" s="226"/>
      <c r="F517" s="207" t="str">
        <f t="shared" si="18"/>
        <v/>
      </c>
      <c r="G517" s="190"/>
      <c r="H517" s="170"/>
      <c r="I517" s="229" t="str">
        <f t="shared" si="17"/>
        <v/>
      </c>
      <c r="J517" s="170"/>
    </row>
    <row r="518" spans="2:10" ht="32.1" customHeight="1" x14ac:dyDescent="0.2">
      <c r="B518" s="210" t="str">
        <f>IF('État de l''équipement'!B519="","",'État de l''équipement'!B519)</f>
        <v/>
      </c>
      <c r="C518" s="223" t="str">
        <f>IF('État de l''équipement'!C519="","",'État de l''équipement'!C519)</f>
        <v/>
      </c>
      <c r="D518" s="170"/>
      <c r="E518" s="226"/>
      <c r="F518" s="207" t="str">
        <f t="shared" si="18"/>
        <v/>
      </c>
      <c r="G518" s="190"/>
      <c r="H518" s="170"/>
      <c r="I518" s="229" t="str">
        <f t="shared" si="17"/>
        <v/>
      </c>
      <c r="J518" s="170"/>
    </row>
    <row r="519" spans="2:10" ht="32.1" customHeight="1" x14ac:dyDescent="0.2">
      <c r="B519" s="210" t="str">
        <f>IF('État de l''équipement'!B520="","",'État de l''équipement'!B520)</f>
        <v/>
      </c>
      <c r="C519" s="223" t="str">
        <f>IF('État de l''équipement'!C520="","",'État de l''équipement'!C520)</f>
        <v/>
      </c>
      <c r="D519" s="170"/>
      <c r="E519" s="226"/>
      <c r="F519" s="207" t="str">
        <f t="shared" si="18"/>
        <v/>
      </c>
      <c r="G519" s="190"/>
      <c r="H519" s="170"/>
      <c r="I519" s="229" t="str">
        <f t="shared" si="17"/>
        <v/>
      </c>
      <c r="J519" s="170"/>
    </row>
    <row r="520" spans="2:10" ht="32.1" customHeight="1" x14ac:dyDescent="0.2">
      <c r="B520" s="210" t="str">
        <f>IF('État de l''équipement'!B521="","",'État de l''équipement'!B521)</f>
        <v/>
      </c>
      <c r="C520" s="223" t="str">
        <f>IF('État de l''équipement'!C521="","",'État de l''équipement'!C521)</f>
        <v/>
      </c>
      <c r="D520" s="170"/>
      <c r="E520" s="226"/>
      <c r="F520" s="207" t="str">
        <f t="shared" si="18"/>
        <v/>
      </c>
      <c r="G520" s="190"/>
      <c r="H520" s="170"/>
      <c r="I520" s="229" t="str">
        <f t="shared" si="17"/>
        <v/>
      </c>
      <c r="J520" s="170"/>
    </row>
    <row r="521" spans="2:10" ht="32.1" customHeight="1" x14ac:dyDescent="0.2">
      <c r="B521" s="210" t="str">
        <f>IF('État de l''équipement'!B522="","",'État de l''équipement'!B522)</f>
        <v/>
      </c>
      <c r="C521" s="223" t="str">
        <f>IF('État de l''équipement'!C522="","",'État de l''équipement'!C522)</f>
        <v/>
      </c>
      <c r="D521" s="170"/>
      <c r="E521" s="226"/>
      <c r="F521" s="207" t="str">
        <f t="shared" si="18"/>
        <v/>
      </c>
      <c r="G521" s="190"/>
      <c r="H521" s="170"/>
      <c r="I521" s="229" t="str">
        <f t="shared" si="17"/>
        <v/>
      </c>
      <c r="J521" s="170"/>
    </row>
    <row r="522" spans="2:10" ht="32.1" customHeight="1" x14ac:dyDescent="0.2">
      <c r="B522" s="210" t="str">
        <f>IF('État de l''équipement'!B523="","",'État de l''équipement'!B523)</f>
        <v/>
      </c>
      <c r="C522" s="223" t="str">
        <f>IF('État de l''équipement'!C523="","",'État de l''équipement'!C523)</f>
        <v/>
      </c>
      <c r="D522" s="170"/>
      <c r="E522" s="226"/>
      <c r="F522" s="207" t="str">
        <f t="shared" si="18"/>
        <v/>
      </c>
      <c r="G522" s="190"/>
      <c r="H522" s="170"/>
      <c r="I522" s="229" t="str">
        <f t="shared" si="17"/>
        <v/>
      </c>
      <c r="J522" s="170"/>
    </row>
    <row r="523" spans="2:10" ht="32.1" customHeight="1" x14ac:dyDescent="0.2">
      <c r="B523" s="210" t="str">
        <f>IF('État de l''équipement'!B524="","",'État de l''équipement'!B524)</f>
        <v/>
      </c>
      <c r="C523" s="223" t="str">
        <f>IF('État de l''équipement'!C524="","",'État de l''équipement'!C524)</f>
        <v/>
      </c>
      <c r="D523" s="170"/>
      <c r="E523" s="226"/>
      <c r="F523" s="207" t="str">
        <f t="shared" si="18"/>
        <v/>
      </c>
      <c r="G523" s="190"/>
      <c r="H523" s="170"/>
      <c r="I523" s="229" t="str">
        <f t="shared" si="17"/>
        <v/>
      </c>
      <c r="J523" s="170"/>
    </row>
    <row r="524" spans="2:10" ht="32.1" customHeight="1" x14ac:dyDescent="0.2">
      <c r="B524" s="210" t="str">
        <f>IF('État de l''équipement'!B525="","",'État de l''équipement'!B525)</f>
        <v/>
      </c>
      <c r="C524" s="223" t="str">
        <f>IF('État de l''équipement'!C525="","",'État de l''équipement'!C525)</f>
        <v/>
      </c>
      <c r="D524" s="170"/>
      <c r="E524" s="226"/>
      <c r="F524" s="207" t="str">
        <f t="shared" si="18"/>
        <v/>
      </c>
      <c r="G524" s="190"/>
      <c r="H524" s="170"/>
      <c r="I524" s="229" t="str">
        <f t="shared" si="17"/>
        <v/>
      </c>
      <c r="J524" s="170"/>
    </row>
    <row r="525" spans="2:10" ht="32.1" customHeight="1" x14ac:dyDescent="0.2">
      <c r="B525" s="210" t="str">
        <f>IF('État de l''équipement'!B526="","",'État de l''équipement'!B526)</f>
        <v/>
      </c>
      <c r="C525" s="223" t="str">
        <f>IF('État de l''équipement'!C526="","",'État de l''équipement'!C526)</f>
        <v/>
      </c>
      <c r="D525" s="170"/>
      <c r="E525" s="226"/>
      <c r="F525" s="207" t="str">
        <f t="shared" si="18"/>
        <v/>
      </c>
      <c r="G525" s="190"/>
      <c r="H525" s="170"/>
      <c r="I525" s="229" t="str">
        <f t="shared" si="17"/>
        <v/>
      </c>
      <c r="J525" s="170"/>
    </row>
    <row r="526" spans="2:10" ht="32.1" customHeight="1" x14ac:dyDescent="0.2">
      <c r="B526" s="210" t="str">
        <f>IF('État de l''équipement'!B527="","",'État de l''équipement'!B527)</f>
        <v/>
      </c>
      <c r="C526" s="223" t="str">
        <f>IF('État de l''équipement'!C527="","",'État de l''équipement'!C527)</f>
        <v/>
      </c>
      <c r="D526" s="170"/>
      <c r="E526" s="226"/>
      <c r="F526" s="207" t="str">
        <f t="shared" si="18"/>
        <v/>
      </c>
      <c r="G526" s="190"/>
      <c r="H526" s="170"/>
      <c r="I526" s="229" t="str">
        <f t="shared" si="17"/>
        <v/>
      </c>
      <c r="J526" s="170"/>
    </row>
    <row r="527" spans="2:10" ht="32.1" customHeight="1" x14ac:dyDescent="0.2">
      <c r="B527" s="210" t="str">
        <f>IF('État de l''équipement'!B528="","",'État de l''équipement'!B528)</f>
        <v/>
      </c>
      <c r="C527" s="223" t="str">
        <f>IF('État de l''équipement'!C528="","",'État de l''équipement'!C528)</f>
        <v/>
      </c>
      <c r="D527" s="170"/>
      <c r="E527" s="226"/>
      <c r="F527" s="207" t="str">
        <f t="shared" si="18"/>
        <v/>
      </c>
      <c r="G527" s="190"/>
      <c r="H527" s="170"/>
      <c r="I527" s="229" t="str">
        <f t="shared" ref="I527:I548" si="19">IF(G527="","", IF(G527="Aucune anomalie observée","Conforme","Non conforme"))</f>
        <v/>
      </c>
      <c r="J527" s="170"/>
    </row>
    <row r="528" spans="2:10" ht="32.1" customHeight="1" x14ac:dyDescent="0.2">
      <c r="B528" s="210" t="str">
        <f>IF('État de l''équipement'!B529="","",'État de l''équipement'!B529)</f>
        <v/>
      </c>
      <c r="C528" s="223" t="str">
        <f>IF('État de l''équipement'!C529="","",'État de l''équipement'!C529)</f>
        <v/>
      </c>
      <c r="D528" s="170"/>
      <c r="E528" s="226"/>
      <c r="F528" s="207" t="str">
        <f t="shared" si="18"/>
        <v/>
      </c>
      <c r="G528" s="190"/>
      <c r="H528" s="170"/>
      <c r="I528" s="229" t="str">
        <f t="shared" si="19"/>
        <v/>
      </c>
      <c r="J528" s="170"/>
    </row>
    <row r="529" spans="2:10" ht="32.1" customHeight="1" x14ac:dyDescent="0.2">
      <c r="B529" s="210" t="str">
        <f>IF('État de l''équipement'!B530="","",'État de l''équipement'!B530)</f>
        <v/>
      </c>
      <c r="C529" s="223" t="str">
        <f>IF('État de l''équipement'!C530="","",'État de l''équipement'!C530)</f>
        <v/>
      </c>
      <c r="D529" s="170"/>
      <c r="E529" s="226"/>
      <c r="F529" s="207" t="str">
        <f t="shared" si="18"/>
        <v/>
      </c>
      <c r="G529" s="190"/>
      <c r="H529" s="170"/>
      <c r="I529" s="229" t="str">
        <f t="shared" si="19"/>
        <v/>
      </c>
      <c r="J529" s="170"/>
    </row>
    <row r="530" spans="2:10" ht="32.1" customHeight="1" x14ac:dyDescent="0.2">
      <c r="B530" s="210" t="str">
        <f>IF('État de l''équipement'!B531="","",'État de l''équipement'!B531)</f>
        <v/>
      </c>
      <c r="C530" s="223" t="str">
        <f>IF('État de l''équipement'!C531="","",'État de l''équipement'!C531)</f>
        <v/>
      </c>
      <c r="D530" s="170"/>
      <c r="E530" s="226"/>
      <c r="F530" s="207" t="str">
        <f t="shared" si="18"/>
        <v/>
      </c>
      <c r="G530" s="190"/>
      <c r="H530" s="170"/>
      <c r="I530" s="229" t="str">
        <f t="shared" si="19"/>
        <v/>
      </c>
      <c r="J530" s="170"/>
    </row>
    <row r="531" spans="2:10" ht="32.1" customHeight="1" x14ac:dyDescent="0.2">
      <c r="B531" s="210" t="str">
        <f>IF('État de l''équipement'!B532="","",'État de l''équipement'!B532)</f>
        <v/>
      </c>
      <c r="C531" s="223" t="str">
        <f>IF('État de l''équipement'!C532="","",'État de l''équipement'!C532)</f>
        <v/>
      </c>
      <c r="D531" s="170"/>
      <c r="E531" s="226"/>
      <c r="F531" s="207" t="str">
        <f t="shared" si="18"/>
        <v/>
      </c>
      <c r="G531" s="190"/>
      <c r="H531" s="170"/>
      <c r="I531" s="229" t="str">
        <f t="shared" si="19"/>
        <v/>
      </c>
      <c r="J531" s="170"/>
    </row>
    <row r="532" spans="2:10" ht="32.1" customHeight="1" x14ac:dyDescent="0.2">
      <c r="B532" s="210" t="str">
        <f>IF('État de l''équipement'!B533="","",'État de l''équipement'!B533)</f>
        <v/>
      </c>
      <c r="C532" s="223" t="str">
        <f>IF('État de l''équipement'!C533="","",'État de l''équipement'!C533)</f>
        <v/>
      </c>
      <c r="D532" s="170"/>
      <c r="E532" s="226"/>
      <c r="F532" s="207" t="str">
        <f t="shared" si="18"/>
        <v/>
      </c>
      <c r="G532" s="190"/>
      <c r="H532" s="170"/>
      <c r="I532" s="229" t="str">
        <f t="shared" si="19"/>
        <v/>
      </c>
      <c r="J532" s="170"/>
    </row>
    <row r="533" spans="2:10" ht="32.1" customHeight="1" x14ac:dyDescent="0.2">
      <c r="B533" s="210" t="str">
        <f>IF('État de l''équipement'!B534="","",'État de l''équipement'!B534)</f>
        <v/>
      </c>
      <c r="C533" s="223" t="str">
        <f>IF('État de l''équipement'!C534="","",'État de l''équipement'!C534)</f>
        <v/>
      </c>
      <c r="D533" s="170"/>
      <c r="E533" s="226"/>
      <c r="F533" s="207" t="str">
        <f t="shared" si="18"/>
        <v/>
      </c>
      <c r="G533" s="190"/>
      <c r="H533" s="170"/>
      <c r="I533" s="229" t="str">
        <f t="shared" si="19"/>
        <v/>
      </c>
      <c r="J533" s="170"/>
    </row>
    <row r="534" spans="2:10" ht="32.1" customHeight="1" x14ac:dyDescent="0.2">
      <c r="B534" s="210" t="str">
        <f>IF('État de l''équipement'!B535="","",'État de l''équipement'!B535)</f>
        <v/>
      </c>
      <c r="C534" s="223" t="str">
        <f>IF('État de l''équipement'!C535="","",'État de l''équipement'!C535)</f>
        <v/>
      </c>
      <c r="D534" s="170"/>
      <c r="E534" s="226"/>
      <c r="F534" s="207" t="str">
        <f t="shared" si="18"/>
        <v/>
      </c>
      <c r="G534" s="190"/>
      <c r="H534" s="170"/>
      <c r="I534" s="229" t="str">
        <f t="shared" si="19"/>
        <v/>
      </c>
      <c r="J534" s="170"/>
    </row>
    <row r="535" spans="2:10" ht="32.1" customHeight="1" x14ac:dyDescent="0.2">
      <c r="B535" s="210" t="str">
        <f>IF('État de l''équipement'!B536="","",'État de l''équipement'!B536)</f>
        <v/>
      </c>
      <c r="C535" s="223" t="str">
        <f>IF('État de l''équipement'!C536="","",'État de l''équipement'!C536)</f>
        <v/>
      </c>
      <c r="D535" s="170"/>
      <c r="E535" s="226"/>
      <c r="F535" s="207" t="str">
        <f t="shared" si="18"/>
        <v/>
      </c>
      <c r="G535" s="190"/>
      <c r="H535" s="170"/>
      <c r="I535" s="229" t="str">
        <f t="shared" si="19"/>
        <v/>
      </c>
      <c r="J535" s="170"/>
    </row>
    <row r="536" spans="2:10" ht="32.1" customHeight="1" x14ac:dyDescent="0.2">
      <c r="B536" s="210" t="str">
        <f>IF('État de l''équipement'!B537="","",'État de l''équipement'!B537)</f>
        <v/>
      </c>
      <c r="C536" s="223" t="str">
        <f>IF('État de l''équipement'!C537="","",'État de l''équipement'!C537)</f>
        <v/>
      </c>
      <c r="D536" s="170"/>
      <c r="E536" s="226"/>
      <c r="F536" s="207" t="str">
        <f t="shared" si="18"/>
        <v/>
      </c>
      <c r="G536" s="190"/>
      <c r="H536" s="170"/>
      <c r="I536" s="229" t="str">
        <f t="shared" si="19"/>
        <v/>
      </c>
      <c r="J536" s="170"/>
    </row>
    <row r="537" spans="2:10" ht="32.1" customHeight="1" x14ac:dyDescent="0.2">
      <c r="B537" s="210" t="str">
        <f>IF('État de l''équipement'!B538="","",'État de l''équipement'!B538)</f>
        <v/>
      </c>
      <c r="C537" s="223" t="str">
        <f>IF('État de l''équipement'!C538="","",'État de l''équipement'!C538)</f>
        <v/>
      </c>
      <c r="D537" s="170"/>
      <c r="E537" s="226"/>
      <c r="F537" s="207" t="str">
        <f t="shared" si="18"/>
        <v/>
      </c>
      <c r="G537" s="190"/>
      <c r="H537" s="170"/>
      <c r="I537" s="229" t="str">
        <f t="shared" si="19"/>
        <v/>
      </c>
      <c r="J537" s="170"/>
    </row>
    <row r="538" spans="2:10" ht="32.1" customHeight="1" x14ac:dyDescent="0.2">
      <c r="B538" s="210" t="str">
        <f>IF('État de l''équipement'!B539="","",'État de l''équipement'!B539)</f>
        <v/>
      </c>
      <c r="C538" s="223" t="str">
        <f>IF('État de l''équipement'!C539="","",'État de l''équipement'!C539)</f>
        <v/>
      </c>
      <c r="D538" s="170"/>
      <c r="E538" s="226"/>
      <c r="F538" s="207" t="str">
        <f t="shared" si="18"/>
        <v/>
      </c>
      <c r="G538" s="190"/>
      <c r="H538" s="170"/>
      <c r="I538" s="229" t="str">
        <f t="shared" si="19"/>
        <v/>
      </c>
      <c r="J538" s="170"/>
    </row>
    <row r="539" spans="2:10" ht="32.1" customHeight="1" x14ac:dyDescent="0.2">
      <c r="B539" s="210" t="str">
        <f>IF('État de l''équipement'!B540="","",'État de l''équipement'!B540)</f>
        <v/>
      </c>
      <c r="C539" s="223" t="str">
        <f>IF('État de l''équipement'!C540="","",'État de l''équipement'!C540)</f>
        <v/>
      </c>
      <c r="D539" s="170"/>
      <c r="E539" s="226"/>
      <c r="F539" s="207" t="str">
        <f t="shared" si="18"/>
        <v/>
      </c>
      <c r="G539" s="190"/>
      <c r="H539" s="170"/>
      <c r="I539" s="229" t="str">
        <f t="shared" si="19"/>
        <v/>
      </c>
      <c r="J539" s="170"/>
    </row>
    <row r="540" spans="2:10" ht="32.1" customHeight="1" x14ac:dyDescent="0.2">
      <c r="B540" s="210" t="str">
        <f>IF('État de l''équipement'!B541="","",'État de l''équipement'!B541)</f>
        <v/>
      </c>
      <c r="C540" s="223" t="str">
        <f>IF('État de l''équipement'!C541="","",'État de l''équipement'!C541)</f>
        <v/>
      </c>
      <c r="D540" s="170"/>
      <c r="E540" s="226"/>
      <c r="F540" s="207" t="str">
        <f t="shared" si="18"/>
        <v/>
      </c>
      <c r="G540" s="190"/>
      <c r="H540" s="170"/>
      <c r="I540" s="229" t="str">
        <f t="shared" si="19"/>
        <v/>
      </c>
      <c r="J540" s="170"/>
    </row>
    <row r="541" spans="2:10" ht="32.1" customHeight="1" x14ac:dyDescent="0.2">
      <c r="B541" s="210" t="str">
        <f>IF('État de l''équipement'!B542="","",'État de l''équipement'!B542)</f>
        <v/>
      </c>
      <c r="C541" s="223" t="str">
        <f>IF('État de l''équipement'!C542="","",'État de l''équipement'!C542)</f>
        <v/>
      </c>
      <c r="D541" s="170"/>
      <c r="E541" s="226"/>
      <c r="F541" s="207" t="str">
        <f t="shared" si="18"/>
        <v/>
      </c>
      <c r="G541" s="190"/>
      <c r="H541" s="170"/>
      <c r="I541" s="229" t="str">
        <f t="shared" si="19"/>
        <v/>
      </c>
      <c r="J541" s="170"/>
    </row>
    <row r="542" spans="2:10" ht="32.1" customHeight="1" x14ac:dyDescent="0.2">
      <c r="B542" s="210" t="str">
        <f>IF('État de l''équipement'!B543="","",'État de l''équipement'!B543)</f>
        <v/>
      </c>
      <c r="C542" s="223" t="str">
        <f>IF('État de l''équipement'!C543="","",'État de l''équipement'!C543)</f>
        <v/>
      </c>
      <c r="D542" s="170"/>
      <c r="E542" s="226"/>
      <c r="F542" s="207" t="str">
        <f t="shared" si="18"/>
        <v/>
      </c>
      <c r="G542" s="190"/>
      <c r="H542" s="170"/>
      <c r="I542" s="229" t="str">
        <f t="shared" si="19"/>
        <v/>
      </c>
      <c r="J542" s="170"/>
    </row>
    <row r="543" spans="2:10" ht="32.1" customHeight="1" x14ac:dyDescent="0.2">
      <c r="B543" s="210" t="str">
        <f>IF('État de l''équipement'!B544="","",'État de l''équipement'!B544)</f>
        <v/>
      </c>
      <c r="C543" s="223" t="str">
        <f>IF('État de l''équipement'!C544="","",'État de l''équipement'!C544)</f>
        <v/>
      </c>
      <c r="D543" s="170"/>
      <c r="E543" s="226"/>
      <c r="F543" s="207" t="str">
        <f t="shared" si="18"/>
        <v/>
      </c>
      <c r="G543" s="190"/>
      <c r="H543" s="170"/>
      <c r="I543" s="229" t="str">
        <f t="shared" si="19"/>
        <v/>
      </c>
      <c r="J543" s="170"/>
    </row>
    <row r="544" spans="2:10" ht="32.1" customHeight="1" x14ac:dyDescent="0.2">
      <c r="B544" s="210" t="str">
        <f>IF('État de l''équipement'!B545="","",'État de l''équipement'!B545)</f>
        <v/>
      </c>
      <c r="C544" s="223" t="str">
        <f>IF('État de l''équipement'!C545="","",'État de l''équipement'!C545)</f>
        <v/>
      </c>
      <c r="D544" s="170"/>
      <c r="E544" s="226"/>
      <c r="F544" s="207" t="str">
        <f t="shared" si="18"/>
        <v/>
      </c>
      <c r="G544" s="190"/>
      <c r="H544" s="170"/>
      <c r="I544" s="229" t="str">
        <f t="shared" si="19"/>
        <v/>
      </c>
      <c r="J544" s="170"/>
    </row>
    <row r="545" spans="2:10" ht="32.1" customHeight="1" x14ac:dyDescent="0.2">
      <c r="B545" s="210" t="str">
        <f>IF('État de l''équipement'!B546="","",'État de l''équipement'!B546)</f>
        <v/>
      </c>
      <c r="C545" s="223" t="str">
        <f>IF('État de l''équipement'!C546="","",'État de l''équipement'!C546)</f>
        <v/>
      </c>
      <c r="D545" s="170"/>
      <c r="E545" s="226"/>
      <c r="F545" s="207" t="str">
        <f t="shared" si="18"/>
        <v/>
      </c>
      <c r="G545" s="190"/>
      <c r="H545" s="170"/>
      <c r="I545" s="229" t="str">
        <f t="shared" si="19"/>
        <v/>
      </c>
      <c r="J545" s="170"/>
    </row>
    <row r="546" spans="2:10" ht="32.1" customHeight="1" x14ac:dyDescent="0.2">
      <c r="B546" s="210" t="str">
        <f>IF('État de l''équipement'!B547="","",'État de l''équipement'!B547)</f>
        <v/>
      </c>
      <c r="C546" s="223" t="str">
        <f>IF('État de l''équipement'!C547="","",'État de l''équipement'!C547)</f>
        <v/>
      </c>
      <c r="D546" s="170"/>
      <c r="E546" s="226"/>
      <c r="F546" s="207" t="str">
        <f t="shared" si="18"/>
        <v/>
      </c>
      <c r="G546" s="190"/>
      <c r="H546" s="170"/>
      <c r="I546" s="229" t="str">
        <f t="shared" si="19"/>
        <v/>
      </c>
      <c r="J546" s="170"/>
    </row>
    <row r="547" spans="2:10" ht="32.1" customHeight="1" x14ac:dyDescent="0.2">
      <c r="B547" s="210" t="str">
        <f>IF('État de l''équipement'!B548="","",'État de l''équipement'!B548)</f>
        <v/>
      </c>
      <c r="C547" s="223" t="str">
        <f>IF('État de l''équipement'!C548="","",'État de l''équipement'!C548)</f>
        <v/>
      </c>
      <c r="D547" s="170"/>
      <c r="E547" s="226"/>
      <c r="F547" s="207" t="str">
        <f t="shared" si="18"/>
        <v/>
      </c>
      <c r="G547" s="190"/>
      <c r="H547" s="170"/>
      <c r="I547" s="229" t="str">
        <f t="shared" si="19"/>
        <v/>
      </c>
      <c r="J547" s="170"/>
    </row>
    <row r="548" spans="2:10" ht="32.1" customHeight="1" thickBot="1" x14ac:dyDescent="0.25">
      <c r="B548" s="232" t="str">
        <f>IF('État de l''équipement'!B549="","",'État de l''équipement'!B549)</f>
        <v/>
      </c>
      <c r="C548" s="231" t="str">
        <f>IF('État de l''équipement'!C549="","",'État de l''équipement'!C549)</f>
        <v/>
      </c>
      <c r="D548" s="211"/>
      <c r="E548" s="233"/>
      <c r="F548" s="217" t="str">
        <f t="shared" si="18"/>
        <v/>
      </c>
      <c r="G548" s="234"/>
      <c r="H548" s="211"/>
      <c r="I548" s="235" t="str">
        <f t="shared" si="19"/>
        <v/>
      </c>
      <c r="J548" s="211"/>
    </row>
  </sheetData>
  <sheetProtection selectLockedCells="1"/>
  <mergeCells count="3">
    <mergeCell ref="D14:F14"/>
    <mergeCell ref="G14:I14"/>
    <mergeCell ref="B1:D1"/>
  </mergeCells>
  <dataValidations count="3">
    <dataValidation type="list" allowBlank="1" showInputMessage="1" showErrorMessage="1" sqref="J15">
      <formula1>$T$7:$T$8</formula1>
    </dataValidation>
    <dataValidation type="date" allowBlank="1" showInputMessage="1" showErrorMessage="1" sqref="B16:C548">
      <formula1>41572</formula1>
      <formula2>42668</formula2>
    </dataValidation>
    <dataValidation type="list" allowBlank="1" showInputMessage="1" showErrorMessage="1" sqref="G16:G548 D16:D548">
      <formula1>$V$3:$V$6</formula1>
    </dataValidation>
  </dataValidations>
  <pageMargins left="0.23622047244094491" right="0.23622047244094491" top="0.35433070866141736" bottom="0.35433070866141736" header="0.25" footer="0.31496062992125984"/>
  <pageSetup paperSize="5" scale="41" fitToHeight="0"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8"/>
  <sheetViews>
    <sheetView showGridLines="0" zoomScale="40" zoomScaleNormal="40" zoomScalePageLayoutView="25" workbookViewId="0">
      <selection activeCell="D8" sqref="D8"/>
    </sheetView>
  </sheetViews>
  <sheetFormatPr baseColWidth="10" defaultRowHeight="15" x14ac:dyDescent="0.25"/>
  <cols>
    <col min="1" max="1" width="4" customWidth="1"/>
    <col min="2" max="2" width="22.7109375" customWidth="1"/>
    <col min="3" max="3" width="17.5703125" customWidth="1"/>
    <col min="4" max="4" width="65.7109375" customWidth="1"/>
    <col min="5" max="5" width="65.7109375" style="4" customWidth="1"/>
    <col min="6" max="6" width="22.7109375" customWidth="1"/>
    <col min="7" max="7" width="65.7109375" customWidth="1"/>
    <col min="8" max="8" width="35.7109375" customWidth="1"/>
    <col min="9" max="9" width="65.7109375" customWidth="1"/>
    <col min="10" max="10" width="22.7109375" customWidth="1"/>
    <col min="11" max="12" width="65.7109375" customWidth="1"/>
    <col min="13" max="13" width="50.7109375" customWidth="1"/>
    <col min="14" max="14" width="22.7109375" customWidth="1"/>
    <col min="15" max="17" width="65.7109375" customWidth="1"/>
    <col min="18" max="18" width="22.7109375" customWidth="1"/>
    <col min="19" max="19" width="65.7109375" customWidth="1"/>
    <col min="20" max="20" width="23.28515625" customWidth="1"/>
    <col min="22" max="31" width="11.42578125" hidden="1" customWidth="1"/>
  </cols>
  <sheetData>
    <row r="1" spans="1:31" ht="30" customHeight="1" x14ac:dyDescent="0.25">
      <c r="B1" s="388" t="s">
        <v>193</v>
      </c>
      <c r="C1" s="389"/>
      <c r="D1" s="390"/>
      <c r="E1" s="6"/>
      <c r="F1" s="6"/>
      <c r="G1" s="6"/>
    </row>
    <row r="2" spans="1:31" ht="30" customHeight="1" x14ac:dyDescent="0.25">
      <c r="A2" s="73"/>
      <c r="B2" s="73"/>
      <c r="C2" s="73"/>
      <c r="D2" s="77"/>
      <c r="E2" s="6"/>
      <c r="F2" s="6"/>
      <c r="G2" s="6"/>
      <c r="V2" s="145" t="s">
        <v>55</v>
      </c>
      <c r="W2" s="146"/>
      <c r="X2" s="147"/>
      <c r="Y2" s="147"/>
      <c r="Z2" s="147"/>
      <c r="AA2" s="147"/>
      <c r="AB2" s="148"/>
      <c r="AC2" s="148"/>
      <c r="AD2" s="148"/>
      <c r="AE2" s="149"/>
    </row>
    <row r="3" spans="1:31" ht="30" customHeight="1" x14ac:dyDescent="0.25">
      <c r="A3" s="73"/>
      <c r="B3" s="36" t="s">
        <v>238</v>
      </c>
      <c r="C3" s="36"/>
      <c r="D3" s="36"/>
      <c r="E3" s="63"/>
      <c r="F3" s="6"/>
      <c r="G3" s="6"/>
      <c r="V3" s="150" t="s">
        <v>71</v>
      </c>
      <c r="W3" s="147"/>
      <c r="X3" s="147"/>
      <c r="Y3" s="147"/>
      <c r="Z3" s="147"/>
      <c r="AA3" s="147"/>
      <c r="AB3" s="148"/>
      <c r="AC3" s="148"/>
      <c r="AD3" s="148"/>
      <c r="AE3" s="149"/>
    </row>
    <row r="4" spans="1:31" ht="26.25" customHeight="1" x14ac:dyDescent="0.25">
      <c r="B4" s="346"/>
      <c r="C4" s="347"/>
      <c r="D4" s="43"/>
      <c r="E4" s="13"/>
      <c r="F4" s="13"/>
      <c r="G4" s="1"/>
      <c r="V4" s="150" t="s">
        <v>76</v>
      </c>
      <c r="W4" s="147"/>
      <c r="X4" s="147"/>
      <c r="Y4" s="147"/>
      <c r="Z4" s="147"/>
      <c r="AA4" s="147"/>
      <c r="AB4" s="148"/>
      <c r="AC4" s="148"/>
      <c r="AD4" s="148"/>
      <c r="AE4" s="149"/>
    </row>
    <row r="5" spans="1:31" ht="27" customHeight="1" x14ac:dyDescent="0.25">
      <c r="B5" s="36" t="s">
        <v>239</v>
      </c>
      <c r="C5" s="36"/>
      <c r="D5" s="324"/>
      <c r="E5" s="6"/>
      <c r="F5" s="6"/>
      <c r="G5" s="49"/>
      <c r="H5" s="49"/>
      <c r="V5" s="150" t="s">
        <v>77</v>
      </c>
      <c r="W5" s="147"/>
      <c r="X5" s="147"/>
      <c r="Y5" s="147"/>
      <c r="Z5" s="147"/>
      <c r="AA5" s="147"/>
      <c r="AB5" s="148"/>
      <c r="AC5" s="148"/>
      <c r="AD5" s="148"/>
      <c r="AE5" s="149"/>
    </row>
    <row r="6" spans="1:31" ht="17.25" customHeight="1" x14ac:dyDescent="0.25">
      <c r="B6" s="348"/>
      <c r="C6" s="349"/>
      <c r="D6" s="42"/>
      <c r="E6" s="50"/>
      <c r="F6" s="6"/>
      <c r="G6" s="49"/>
      <c r="H6" s="49"/>
      <c r="V6" s="150" t="s">
        <v>154</v>
      </c>
      <c r="W6" s="147"/>
      <c r="X6" s="147"/>
      <c r="Y6" s="147"/>
      <c r="Z6" s="147"/>
      <c r="AA6" s="147"/>
      <c r="AB6" s="148"/>
      <c r="AC6" s="148"/>
      <c r="AD6" s="148"/>
      <c r="AE6" s="149"/>
    </row>
    <row r="7" spans="1:31" ht="24.75" customHeight="1" x14ac:dyDescent="0.25">
      <c r="B7" s="36" t="s">
        <v>209</v>
      </c>
      <c r="C7" s="36"/>
      <c r="D7" s="79"/>
      <c r="E7" s="78"/>
    </row>
    <row r="8" spans="1:31" ht="27.75" customHeight="1" x14ac:dyDescent="0.25">
      <c r="B8" s="79"/>
      <c r="C8" s="79" t="s">
        <v>151</v>
      </c>
      <c r="D8" s="79"/>
      <c r="E8" s="78"/>
    </row>
    <row r="9" spans="1:31" ht="22.5" customHeight="1" x14ac:dyDescent="0.25">
      <c r="B9" s="79"/>
      <c r="C9" s="79" t="s">
        <v>152</v>
      </c>
      <c r="D9" s="79"/>
      <c r="E9" s="78"/>
    </row>
    <row r="10" spans="1:31" ht="22.5" customHeight="1" x14ac:dyDescent="0.25">
      <c r="B10" s="79"/>
      <c r="C10" s="79" t="s">
        <v>75</v>
      </c>
      <c r="D10" s="79"/>
      <c r="E10" s="78"/>
    </row>
    <row r="11" spans="1:31" ht="16.5" customHeight="1" x14ac:dyDescent="0.25">
      <c r="B11" s="350"/>
      <c r="C11" s="79"/>
      <c r="D11" s="79" t="s">
        <v>240</v>
      </c>
      <c r="E11" s="78"/>
      <c r="J11" s="49"/>
      <c r="K11" s="49"/>
      <c r="L11" s="49"/>
      <c r="M11" s="49"/>
      <c r="N11" s="49"/>
    </row>
    <row r="12" spans="1:31" ht="16.5" customHeight="1" x14ac:dyDescent="0.3">
      <c r="B12" s="350"/>
      <c r="C12" s="350"/>
      <c r="D12" s="79" t="s">
        <v>95</v>
      </c>
      <c r="E12" s="78"/>
      <c r="I12" s="51"/>
      <c r="J12" s="49"/>
      <c r="K12" s="49"/>
      <c r="L12" s="49"/>
      <c r="M12" s="49"/>
      <c r="N12" s="49"/>
    </row>
    <row r="13" spans="1:31" ht="18" customHeight="1" x14ac:dyDescent="0.3">
      <c r="B13" s="350"/>
      <c r="C13" s="350"/>
      <c r="D13" s="79" t="s">
        <v>96</v>
      </c>
      <c r="E13" s="78"/>
      <c r="I13" s="51"/>
      <c r="J13" s="49"/>
      <c r="L13" s="49"/>
      <c r="M13" s="49"/>
      <c r="N13" s="49"/>
    </row>
    <row r="14" spans="1:31" ht="21.75" customHeight="1" x14ac:dyDescent="0.25">
      <c r="B14" s="350"/>
      <c r="C14" s="350"/>
      <c r="D14" s="79" t="s">
        <v>97</v>
      </c>
      <c r="E14" s="78"/>
      <c r="J14" s="49"/>
      <c r="K14" s="49"/>
      <c r="L14" s="49"/>
      <c r="M14" s="49"/>
      <c r="N14" s="49"/>
    </row>
    <row r="15" spans="1:31" ht="21" customHeight="1" x14ac:dyDescent="0.3">
      <c r="B15" s="350"/>
      <c r="C15" s="350"/>
      <c r="D15" s="79" t="s">
        <v>98</v>
      </c>
      <c r="E15" s="78"/>
      <c r="I15" s="51"/>
      <c r="J15" s="49"/>
      <c r="K15" s="49"/>
      <c r="L15" s="49"/>
      <c r="M15" s="49"/>
      <c r="N15" s="49"/>
    </row>
    <row r="16" spans="1:31" ht="18" customHeight="1" x14ac:dyDescent="0.3">
      <c r="B16" s="350"/>
      <c r="C16" s="350"/>
      <c r="D16" s="79" t="s">
        <v>210</v>
      </c>
      <c r="E16" s="78"/>
      <c r="I16" s="51"/>
      <c r="J16" s="49"/>
      <c r="K16" s="49"/>
      <c r="L16" s="49"/>
      <c r="M16" s="49"/>
      <c r="N16" s="49"/>
    </row>
    <row r="17" spans="1:19" ht="19.5" customHeight="1" x14ac:dyDescent="0.25">
      <c r="B17" s="350"/>
      <c r="C17" s="350"/>
      <c r="D17" s="79" t="s">
        <v>99</v>
      </c>
      <c r="E17" s="78"/>
      <c r="G17" s="49"/>
      <c r="H17" s="49"/>
      <c r="I17" s="49"/>
    </row>
    <row r="18" spans="1:19" ht="19.5" customHeight="1" x14ac:dyDescent="0.25">
      <c r="A18" s="73"/>
      <c r="B18" s="73"/>
      <c r="C18" s="73"/>
      <c r="D18" s="73"/>
      <c r="E18" s="73"/>
      <c r="G18" s="73"/>
      <c r="H18" s="73"/>
      <c r="I18" s="73"/>
    </row>
    <row r="19" spans="1:19" ht="19.5" customHeight="1" x14ac:dyDescent="0.25">
      <c r="A19" s="73"/>
      <c r="B19" s="73"/>
      <c r="C19" s="73"/>
      <c r="D19" s="73"/>
      <c r="E19" s="73"/>
      <c r="G19" s="73"/>
      <c r="H19" s="73"/>
      <c r="I19" s="73"/>
    </row>
    <row r="20" spans="1:19" ht="18.75" customHeight="1" x14ac:dyDescent="0.25">
      <c r="B20" s="89" t="s">
        <v>80</v>
      </c>
      <c r="C20" s="88"/>
      <c r="D20" s="88"/>
      <c r="E20" s="90"/>
      <c r="F20" s="88"/>
      <c r="G20" s="88"/>
      <c r="H20" s="91"/>
      <c r="I20" s="91"/>
    </row>
    <row r="21" spans="1:19" ht="19.5" customHeight="1" x14ac:dyDescent="0.3">
      <c r="B21" s="87"/>
      <c r="C21" s="351" t="s">
        <v>212</v>
      </c>
      <c r="D21" s="99"/>
      <c r="E21" s="99"/>
      <c r="F21" s="99"/>
      <c r="G21" s="100"/>
      <c r="H21" s="101"/>
      <c r="I21" s="101"/>
      <c r="J21" s="85"/>
    </row>
    <row r="22" spans="1:19" ht="16.5" customHeight="1" x14ac:dyDescent="0.25">
      <c r="B22" s="92"/>
      <c r="C22" s="351" t="s">
        <v>211</v>
      </c>
      <c r="D22" s="99"/>
      <c r="E22" s="99"/>
      <c r="F22" s="102"/>
      <c r="G22" s="100"/>
      <c r="H22" s="101"/>
      <c r="I22" s="101"/>
    </row>
    <row r="23" spans="1:19" ht="22.5" customHeight="1" x14ac:dyDescent="0.25">
      <c r="B23" s="88"/>
      <c r="C23" s="351" t="s">
        <v>81</v>
      </c>
      <c r="D23" s="99"/>
      <c r="E23" s="99"/>
      <c r="F23" s="102"/>
      <c r="G23" s="100"/>
      <c r="H23" s="101"/>
      <c r="I23" s="101"/>
    </row>
    <row r="24" spans="1:19" ht="37.5" customHeight="1" thickBot="1" x14ac:dyDescent="0.3">
      <c r="D24" s="4"/>
      <c r="E24"/>
    </row>
    <row r="25" spans="1:19" ht="37.5" customHeight="1" thickBot="1" x14ac:dyDescent="0.3">
      <c r="D25" s="405" t="s">
        <v>65</v>
      </c>
      <c r="E25" s="406"/>
      <c r="F25" s="406"/>
      <c r="G25" s="407"/>
      <c r="H25" s="405" t="s">
        <v>66</v>
      </c>
      <c r="I25" s="406"/>
      <c r="J25" s="406"/>
      <c r="K25" s="407"/>
      <c r="L25" s="405" t="s">
        <v>78</v>
      </c>
      <c r="M25" s="406"/>
      <c r="N25" s="406"/>
      <c r="O25" s="407"/>
      <c r="P25" s="405" t="s">
        <v>79</v>
      </c>
      <c r="Q25" s="406"/>
      <c r="R25" s="406"/>
      <c r="S25" s="407"/>
    </row>
    <row r="26" spans="1:19" ht="37.5" customHeight="1" thickBot="1" x14ac:dyDescent="0.3">
      <c r="D26" s="399" t="s">
        <v>123</v>
      </c>
      <c r="E26" s="404"/>
      <c r="F26" s="399" t="s">
        <v>153</v>
      </c>
      <c r="G26" s="404"/>
      <c r="H26" s="399" t="s">
        <v>123</v>
      </c>
      <c r="I26" s="404"/>
      <c r="J26" s="399" t="s">
        <v>153</v>
      </c>
      <c r="K26" s="377"/>
      <c r="L26" s="399" t="s">
        <v>123</v>
      </c>
      <c r="M26" s="404"/>
      <c r="N26" s="399" t="s">
        <v>153</v>
      </c>
      <c r="O26" s="404"/>
      <c r="P26" s="399" t="s">
        <v>123</v>
      </c>
      <c r="Q26" s="404"/>
      <c r="R26" s="399" t="s">
        <v>153</v>
      </c>
      <c r="S26" s="377"/>
    </row>
    <row r="27" spans="1:19" ht="43.5" customHeight="1" thickBot="1" x14ac:dyDescent="0.35">
      <c r="C27" s="41"/>
      <c r="D27" s="402" t="str">
        <f>IF(Identification!B19="","",Identification!B19)</f>
        <v/>
      </c>
      <c r="E27" s="403"/>
      <c r="F27" s="402" t="str">
        <f>IF(Identification!B20="","",Identification!B20)</f>
        <v/>
      </c>
      <c r="G27" s="403"/>
      <c r="H27" s="402" t="str">
        <f>IF(Identification!C19="","",Identification!C19)</f>
        <v/>
      </c>
      <c r="I27" s="403"/>
      <c r="J27" s="402" t="str">
        <f>IF(Identification!C20="","",Identification!C20)</f>
        <v/>
      </c>
      <c r="K27" s="403"/>
      <c r="L27" s="402" t="str">
        <f>IF(Identification!D19="","",Identification!D19)</f>
        <v/>
      </c>
      <c r="M27" s="403"/>
      <c r="N27" s="402" t="str">
        <f>IF(Identification!D20="","",Identification!D20)</f>
        <v/>
      </c>
      <c r="O27" s="403"/>
      <c r="P27" s="402" t="str">
        <f>IF(Identification!E19="","",Identification!E19)</f>
        <v/>
      </c>
      <c r="Q27" s="403"/>
      <c r="R27" s="402" t="str">
        <f>IF(Identification!E20="","",Identification!E20)</f>
        <v/>
      </c>
      <c r="S27" s="403"/>
    </row>
    <row r="28" spans="1:19" ht="59.25" customHeight="1" thickBot="1" x14ac:dyDescent="0.3">
      <c r="B28" s="72" t="s">
        <v>105</v>
      </c>
      <c r="C28" s="39" t="s">
        <v>5</v>
      </c>
      <c r="D28" s="103" t="s">
        <v>133</v>
      </c>
      <c r="E28" s="39" t="s">
        <v>149</v>
      </c>
      <c r="F28" s="72" t="s">
        <v>60</v>
      </c>
      <c r="G28" s="72" t="s">
        <v>85</v>
      </c>
      <c r="H28" s="103" t="s">
        <v>133</v>
      </c>
      <c r="I28" s="39" t="s">
        <v>132</v>
      </c>
      <c r="J28" s="72" t="s">
        <v>60</v>
      </c>
      <c r="K28" s="72" t="s">
        <v>85</v>
      </c>
      <c r="L28" s="103" t="s">
        <v>133</v>
      </c>
      <c r="M28" s="39" t="s">
        <v>149</v>
      </c>
      <c r="N28" s="72" t="s">
        <v>60</v>
      </c>
      <c r="O28" s="72" t="s">
        <v>85</v>
      </c>
      <c r="P28" s="103" t="s">
        <v>133</v>
      </c>
      <c r="Q28" s="39" t="s">
        <v>132</v>
      </c>
      <c r="R28" s="72" t="s">
        <v>60</v>
      </c>
      <c r="S28" s="72" t="s">
        <v>85</v>
      </c>
    </row>
    <row r="29" spans="1:19" s="324" customFormat="1" ht="35.1" customHeight="1" x14ac:dyDescent="0.25">
      <c r="B29" s="325" t="str">
        <f>IF('État de l''équipement'!B17="","",'État de l''équipement'!B17)</f>
        <v/>
      </c>
      <c r="C29" s="326" t="str">
        <f>IF('État de l''équipement'!C17="","",'État de l''équipement'!C17)</f>
        <v/>
      </c>
      <c r="D29" s="327"/>
      <c r="E29" s="328"/>
      <c r="F29" s="161" t="str">
        <f>IF(D29="","", IF(D29="Aucune anomalie observée","Conforme","Non conforme"))</f>
        <v/>
      </c>
      <c r="G29" s="329"/>
      <c r="H29" s="327"/>
      <c r="I29" s="328"/>
      <c r="J29" s="161" t="str">
        <f>IF(H29="","", IF(H29="Aucune anomalie observée","Conforme","Non conforme"))</f>
        <v/>
      </c>
      <c r="K29" s="342"/>
      <c r="L29" s="327"/>
      <c r="M29" s="328"/>
      <c r="N29" s="161" t="str">
        <f>IF(L29="","", IF(L29="Aucune anomalie observée","Conforme","Non conforme"))</f>
        <v/>
      </c>
      <c r="O29" s="329"/>
      <c r="P29" s="327"/>
      <c r="Q29" s="328"/>
      <c r="R29" s="161" t="str">
        <f>IF(P29="","", IF(P29="Aucune anomalie observée","Conforme","Non conforme"))</f>
        <v/>
      </c>
      <c r="S29" s="327"/>
    </row>
    <row r="30" spans="1:19" s="324" customFormat="1" ht="35.1" customHeight="1" x14ac:dyDescent="0.25">
      <c r="B30" s="330" t="str">
        <f>IF('État de l''équipement'!B18="","",'État de l''équipement'!B18)</f>
        <v/>
      </c>
      <c r="C30" s="326" t="str">
        <f>IF('État de l''équipement'!C18="","",'État de l''équipement'!C18)</f>
        <v/>
      </c>
      <c r="D30" s="331"/>
      <c r="E30" s="328"/>
      <c r="F30" s="162" t="str">
        <f t="shared" ref="F30:F56" si="0">IF(D30="","", IF(D30="Aucune anomalie observée","Conforme","Non conforme"))</f>
        <v/>
      </c>
      <c r="G30" s="328"/>
      <c r="H30" s="331"/>
      <c r="I30" s="328"/>
      <c r="J30" s="162" t="str">
        <f t="shared" ref="J30:J56" si="1">IF(H30="","", IF(H30="Aucune anomalie observée","Conforme","Non conforme"))</f>
        <v/>
      </c>
      <c r="K30" s="343"/>
      <c r="L30" s="331"/>
      <c r="M30" s="328"/>
      <c r="N30" s="162" t="str">
        <f t="shared" ref="N30:N56" si="2">IF(L30="","", IF(L30="Aucune anomalie observée","Conforme","Non conforme"))</f>
        <v/>
      </c>
      <c r="O30" s="328"/>
      <c r="P30" s="331"/>
      <c r="Q30" s="328"/>
      <c r="R30" s="162" t="str">
        <f t="shared" ref="R30:R56" si="3">IF(P30="","", IF(P30="Aucune anomalie observée","Conforme","Non conforme"))</f>
        <v/>
      </c>
      <c r="S30" s="331"/>
    </row>
    <row r="31" spans="1:19" s="324" customFormat="1" ht="35.1" customHeight="1" x14ac:dyDescent="0.25">
      <c r="B31" s="332" t="str">
        <f>IF('État de l''équipement'!B19="","",'État de l''équipement'!B19)</f>
        <v/>
      </c>
      <c r="C31" s="326" t="str">
        <f>IF('État de l''équipement'!C19="","",'État de l''équipement'!C19)</f>
        <v/>
      </c>
      <c r="D31" s="331"/>
      <c r="E31" s="328"/>
      <c r="F31" s="162" t="str">
        <f t="shared" si="0"/>
        <v/>
      </c>
      <c r="G31" s="328"/>
      <c r="H31" s="331"/>
      <c r="I31" s="328"/>
      <c r="J31" s="162" t="str">
        <f t="shared" si="1"/>
        <v/>
      </c>
      <c r="K31" s="343"/>
      <c r="L31" s="331"/>
      <c r="M31" s="328"/>
      <c r="N31" s="162" t="str">
        <f t="shared" si="2"/>
        <v/>
      </c>
      <c r="O31" s="328"/>
      <c r="P31" s="331"/>
      <c r="Q31" s="328"/>
      <c r="R31" s="162" t="str">
        <f t="shared" si="3"/>
        <v/>
      </c>
      <c r="S31" s="331"/>
    </row>
    <row r="32" spans="1:19" s="324" customFormat="1" ht="35.1" customHeight="1" x14ac:dyDescent="0.25">
      <c r="B32" s="332" t="str">
        <f>IF('État de l''équipement'!B20="","",'État de l''équipement'!B20)</f>
        <v/>
      </c>
      <c r="C32" s="326" t="str">
        <f>IF('État de l''équipement'!C20="","",'État de l''équipement'!C20)</f>
        <v/>
      </c>
      <c r="D32" s="331"/>
      <c r="E32" s="328"/>
      <c r="F32" s="162" t="str">
        <f t="shared" si="0"/>
        <v/>
      </c>
      <c r="G32" s="328"/>
      <c r="H32" s="331"/>
      <c r="I32" s="328"/>
      <c r="J32" s="162" t="str">
        <f t="shared" si="1"/>
        <v/>
      </c>
      <c r="K32" s="343"/>
      <c r="L32" s="331"/>
      <c r="M32" s="328"/>
      <c r="N32" s="162" t="str">
        <f t="shared" si="2"/>
        <v/>
      </c>
      <c r="O32" s="328"/>
      <c r="P32" s="331"/>
      <c r="Q32" s="328"/>
      <c r="R32" s="162" t="str">
        <f t="shared" si="3"/>
        <v/>
      </c>
      <c r="S32" s="331"/>
    </row>
    <row r="33" spans="2:19" s="324" customFormat="1" ht="35.1" customHeight="1" x14ac:dyDescent="0.25">
      <c r="B33" s="332" t="str">
        <f>IF('État de l''équipement'!B21="","",'État de l''équipement'!B21)</f>
        <v/>
      </c>
      <c r="C33" s="326" t="str">
        <f>IF('État de l''équipement'!C21="","",'État de l''équipement'!C21)</f>
        <v/>
      </c>
      <c r="D33" s="331"/>
      <c r="E33" s="328"/>
      <c r="F33" s="162" t="str">
        <f t="shared" si="0"/>
        <v/>
      </c>
      <c r="G33" s="328"/>
      <c r="H33" s="331"/>
      <c r="I33" s="328"/>
      <c r="J33" s="162" t="str">
        <f t="shared" si="1"/>
        <v/>
      </c>
      <c r="K33" s="343"/>
      <c r="L33" s="331"/>
      <c r="M33" s="328"/>
      <c r="N33" s="162" t="str">
        <f t="shared" si="2"/>
        <v/>
      </c>
      <c r="O33" s="328"/>
      <c r="P33" s="331"/>
      <c r="Q33" s="328"/>
      <c r="R33" s="162" t="str">
        <f t="shared" si="3"/>
        <v/>
      </c>
      <c r="S33" s="331"/>
    </row>
    <row r="34" spans="2:19" s="324" customFormat="1" ht="35.1" customHeight="1" x14ac:dyDescent="0.25">
      <c r="B34" s="332" t="str">
        <f>IF('État de l''équipement'!B22="","",'État de l''équipement'!B22)</f>
        <v/>
      </c>
      <c r="C34" s="326" t="str">
        <f>IF('État de l''équipement'!C22="","",'État de l''équipement'!C22)</f>
        <v/>
      </c>
      <c r="D34" s="331"/>
      <c r="E34" s="328"/>
      <c r="F34" s="162" t="str">
        <f t="shared" si="0"/>
        <v/>
      </c>
      <c r="G34" s="328"/>
      <c r="H34" s="331"/>
      <c r="I34" s="328"/>
      <c r="J34" s="162" t="str">
        <f t="shared" si="1"/>
        <v/>
      </c>
      <c r="K34" s="343"/>
      <c r="L34" s="331"/>
      <c r="M34" s="328"/>
      <c r="N34" s="162" t="str">
        <f t="shared" si="2"/>
        <v/>
      </c>
      <c r="O34" s="328"/>
      <c r="P34" s="331"/>
      <c r="Q34" s="328"/>
      <c r="R34" s="162" t="str">
        <f t="shared" si="3"/>
        <v/>
      </c>
      <c r="S34" s="331"/>
    </row>
    <row r="35" spans="2:19" s="324" customFormat="1" ht="35.1" customHeight="1" x14ac:dyDescent="0.25">
      <c r="B35" s="332" t="str">
        <f>IF('État de l''équipement'!B23="","",'État de l''équipement'!B23)</f>
        <v/>
      </c>
      <c r="C35" s="326" t="str">
        <f>IF('État de l''équipement'!C23="","",'État de l''équipement'!C23)</f>
        <v/>
      </c>
      <c r="D35" s="331"/>
      <c r="E35" s="328"/>
      <c r="F35" s="162" t="str">
        <f t="shared" si="0"/>
        <v/>
      </c>
      <c r="G35" s="328"/>
      <c r="H35" s="331"/>
      <c r="I35" s="328"/>
      <c r="J35" s="162" t="str">
        <f t="shared" si="1"/>
        <v/>
      </c>
      <c r="K35" s="343"/>
      <c r="L35" s="331"/>
      <c r="M35" s="328"/>
      <c r="N35" s="162" t="str">
        <f t="shared" si="2"/>
        <v/>
      </c>
      <c r="O35" s="328"/>
      <c r="P35" s="331"/>
      <c r="Q35" s="328"/>
      <c r="R35" s="162" t="str">
        <f t="shared" si="3"/>
        <v/>
      </c>
      <c r="S35" s="331"/>
    </row>
    <row r="36" spans="2:19" s="324" customFormat="1" ht="35.1" customHeight="1" x14ac:dyDescent="0.25">
      <c r="B36" s="332" t="str">
        <f>IF('État de l''équipement'!B24="","",'État de l''équipement'!B24)</f>
        <v/>
      </c>
      <c r="C36" s="326" t="str">
        <f>IF('État de l''équipement'!C24="","",'État de l''équipement'!C24)</f>
        <v/>
      </c>
      <c r="D36" s="331"/>
      <c r="E36" s="328"/>
      <c r="F36" s="162" t="str">
        <f t="shared" si="0"/>
        <v/>
      </c>
      <c r="G36" s="328"/>
      <c r="H36" s="331"/>
      <c r="I36" s="328"/>
      <c r="J36" s="162" t="str">
        <f t="shared" si="1"/>
        <v/>
      </c>
      <c r="K36" s="343"/>
      <c r="L36" s="331"/>
      <c r="M36" s="328"/>
      <c r="N36" s="162" t="str">
        <f t="shared" si="2"/>
        <v/>
      </c>
      <c r="O36" s="328"/>
      <c r="P36" s="331"/>
      <c r="Q36" s="328"/>
      <c r="R36" s="162" t="str">
        <f t="shared" si="3"/>
        <v/>
      </c>
      <c r="S36" s="331"/>
    </row>
    <row r="37" spans="2:19" s="324" customFormat="1" ht="35.1" customHeight="1" x14ac:dyDescent="0.25">
      <c r="B37" s="332" t="str">
        <f>IF('État de l''équipement'!B25="","",'État de l''équipement'!B25)</f>
        <v/>
      </c>
      <c r="C37" s="326" t="str">
        <f>IF('État de l''équipement'!C25="","",'État de l''équipement'!C25)</f>
        <v/>
      </c>
      <c r="D37" s="331"/>
      <c r="E37" s="328"/>
      <c r="F37" s="162" t="str">
        <f t="shared" si="0"/>
        <v/>
      </c>
      <c r="G37" s="328"/>
      <c r="H37" s="331"/>
      <c r="I37" s="328"/>
      <c r="J37" s="162" t="str">
        <f t="shared" si="1"/>
        <v/>
      </c>
      <c r="K37" s="343"/>
      <c r="L37" s="331"/>
      <c r="M37" s="328"/>
      <c r="N37" s="162" t="str">
        <f t="shared" si="2"/>
        <v/>
      </c>
      <c r="O37" s="328"/>
      <c r="P37" s="331"/>
      <c r="Q37" s="328"/>
      <c r="R37" s="162" t="str">
        <f t="shared" si="3"/>
        <v/>
      </c>
      <c r="S37" s="331"/>
    </row>
    <row r="38" spans="2:19" s="324" customFormat="1" ht="35.1" customHeight="1" x14ac:dyDescent="0.25">
      <c r="B38" s="332" t="str">
        <f>IF('État de l''équipement'!B26="","",'État de l''équipement'!B26)</f>
        <v/>
      </c>
      <c r="C38" s="326" t="str">
        <f>IF('État de l''équipement'!C26="","",'État de l''équipement'!C26)</f>
        <v/>
      </c>
      <c r="D38" s="331"/>
      <c r="E38" s="328"/>
      <c r="F38" s="162" t="str">
        <f t="shared" si="0"/>
        <v/>
      </c>
      <c r="G38" s="328"/>
      <c r="H38" s="331"/>
      <c r="I38" s="328"/>
      <c r="J38" s="162" t="str">
        <f t="shared" si="1"/>
        <v/>
      </c>
      <c r="K38" s="343"/>
      <c r="L38" s="331"/>
      <c r="M38" s="328"/>
      <c r="N38" s="162" t="str">
        <f t="shared" si="2"/>
        <v/>
      </c>
      <c r="O38" s="328"/>
      <c r="P38" s="331"/>
      <c r="Q38" s="328"/>
      <c r="R38" s="162" t="str">
        <f t="shared" si="3"/>
        <v/>
      </c>
      <c r="S38" s="331"/>
    </row>
    <row r="39" spans="2:19" s="324" customFormat="1" ht="35.1" customHeight="1" x14ac:dyDescent="0.25">
      <c r="B39" s="332" t="str">
        <f>IF('État de l''équipement'!B27="","",'État de l''équipement'!B27)</f>
        <v/>
      </c>
      <c r="C39" s="326" t="str">
        <f>IF('État de l''équipement'!C27="","",'État de l''équipement'!C27)</f>
        <v/>
      </c>
      <c r="D39" s="331"/>
      <c r="E39" s="328"/>
      <c r="F39" s="162" t="str">
        <f t="shared" si="0"/>
        <v/>
      </c>
      <c r="G39" s="328"/>
      <c r="H39" s="331"/>
      <c r="I39" s="328"/>
      <c r="J39" s="162" t="str">
        <f t="shared" si="1"/>
        <v/>
      </c>
      <c r="K39" s="343"/>
      <c r="L39" s="331"/>
      <c r="M39" s="328"/>
      <c r="N39" s="162" t="str">
        <f t="shared" si="2"/>
        <v/>
      </c>
      <c r="O39" s="328"/>
      <c r="P39" s="331"/>
      <c r="Q39" s="328"/>
      <c r="R39" s="162" t="str">
        <f t="shared" si="3"/>
        <v/>
      </c>
      <c r="S39" s="331"/>
    </row>
    <row r="40" spans="2:19" s="324" customFormat="1" ht="35.1" customHeight="1" x14ac:dyDescent="0.25">
      <c r="B40" s="332" t="str">
        <f>IF('État de l''équipement'!B28="","",'État de l''équipement'!B28)</f>
        <v/>
      </c>
      <c r="C40" s="326" t="str">
        <f>IF('État de l''équipement'!C28="","",'État de l''équipement'!C28)</f>
        <v/>
      </c>
      <c r="D40" s="331"/>
      <c r="E40" s="328"/>
      <c r="F40" s="162" t="str">
        <f t="shared" si="0"/>
        <v/>
      </c>
      <c r="G40" s="328"/>
      <c r="H40" s="331"/>
      <c r="I40" s="328"/>
      <c r="J40" s="162" t="str">
        <f t="shared" si="1"/>
        <v/>
      </c>
      <c r="K40" s="343"/>
      <c r="L40" s="331"/>
      <c r="M40" s="328"/>
      <c r="N40" s="162" t="str">
        <f t="shared" si="2"/>
        <v/>
      </c>
      <c r="O40" s="328"/>
      <c r="P40" s="331"/>
      <c r="Q40" s="328"/>
      <c r="R40" s="162" t="str">
        <f t="shared" si="3"/>
        <v/>
      </c>
      <c r="S40" s="331"/>
    </row>
    <row r="41" spans="2:19" s="324" customFormat="1" ht="35.1" customHeight="1" x14ac:dyDescent="0.25">
      <c r="B41" s="332" t="str">
        <f>IF('État de l''équipement'!B29="","",'État de l''équipement'!B29)</f>
        <v/>
      </c>
      <c r="C41" s="326" t="str">
        <f>IF('État de l''équipement'!C29="","",'État de l''équipement'!C29)</f>
        <v/>
      </c>
      <c r="D41" s="331"/>
      <c r="E41" s="328"/>
      <c r="F41" s="162" t="str">
        <f t="shared" si="0"/>
        <v/>
      </c>
      <c r="G41" s="328"/>
      <c r="H41" s="331"/>
      <c r="I41" s="328"/>
      <c r="J41" s="162" t="str">
        <f t="shared" si="1"/>
        <v/>
      </c>
      <c r="K41" s="343"/>
      <c r="L41" s="331"/>
      <c r="M41" s="328"/>
      <c r="N41" s="162" t="str">
        <f t="shared" si="2"/>
        <v/>
      </c>
      <c r="O41" s="328"/>
      <c r="P41" s="331"/>
      <c r="Q41" s="328"/>
      <c r="R41" s="162" t="str">
        <f t="shared" si="3"/>
        <v/>
      </c>
      <c r="S41" s="331"/>
    </row>
    <row r="42" spans="2:19" s="324" customFormat="1" ht="35.1" customHeight="1" x14ac:dyDescent="0.25">
      <c r="B42" s="332" t="str">
        <f>IF('État de l''équipement'!B30="","",'État de l''équipement'!B30)</f>
        <v/>
      </c>
      <c r="C42" s="326" t="str">
        <f>IF('État de l''équipement'!C30="","",'État de l''équipement'!C30)</f>
        <v/>
      </c>
      <c r="D42" s="331"/>
      <c r="E42" s="328"/>
      <c r="F42" s="162" t="str">
        <f t="shared" si="0"/>
        <v/>
      </c>
      <c r="G42" s="328"/>
      <c r="H42" s="331"/>
      <c r="I42" s="328"/>
      <c r="J42" s="162" t="str">
        <f t="shared" si="1"/>
        <v/>
      </c>
      <c r="K42" s="343"/>
      <c r="L42" s="331"/>
      <c r="M42" s="328"/>
      <c r="N42" s="162" t="str">
        <f t="shared" si="2"/>
        <v/>
      </c>
      <c r="O42" s="328"/>
      <c r="P42" s="331"/>
      <c r="Q42" s="328"/>
      <c r="R42" s="162" t="str">
        <f t="shared" si="3"/>
        <v/>
      </c>
      <c r="S42" s="331"/>
    </row>
    <row r="43" spans="2:19" s="324" customFormat="1" ht="35.1" customHeight="1" x14ac:dyDescent="0.25">
      <c r="B43" s="332" t="str">
        <f>IF('État de l''équipement'!B31="","",'État de l''équipement'!B31)</f>
        <v/>
      </c>
      <c r="C43" s="326" t="str">
        <f>IF('État de l''équipement'!C31="","",'État de l''équipement'!C31)</f>
        <v/>
      </c>
      <c r="D43" s="331"/>
      <c r="E43" s="328"/>
      <c r="F43" s="162" t="str">
        <f t="shared" si="0"/>
        <v/>
      </c>
      <c r="G43" s="328"/>
      <c r="H43" s="331"/>
      <c r="I43" s="328"/>
      <c r="J43" s="162" t="str">
        <f t="shared" si="1"/>
        <v/>
      </c>
      <c r="K43" s="343"/>
      <c r="L43" s="331"/>
      <c r="M43" s="328"/>
      <c r="N43" s="162" t="str">
        <f t="shared" si="2"/>
        <v/>
      </c>
      <c r="O43" s="328"/>
      <c r="P43" s="331"/>
      <c r="Q43" s="328"/>
      <c r="R43" s="162" t="str">
        <f t="shared" si="3"/>
        <v/>
      </c>
      <c r="S43" s="331"/>
    </row>
    <row r="44" spans="2:19" s="324" customFormat="1" ht="35.1" customHeight="1" x14ac:dyDescent="0.25">
      <c r="B44" s="332" t="str">
        <f>IF('État de l''équipement'!B32="","",'État de l''équipement'!B32)</f>
        <v/>
      </c>
      <c r="C44" s="326" t="str">
        <f>IF('État de l''équipement'!C32="","",'État de l''équipement'!C32)</f>
        <v/>
      </c>
      <c r="D44" s="331"/>
      <c r="E44" s="328"/>
      <c r="F44" s="162" t="str">
        <f t="shared" si="0"/>
        <v/>
      </c>
      <c r="G44" s="328"/>
      <c r="H44" s="331"/>
      <c r="I44" s="328"/>
      <c r="J44" s="162" t="str">
        <f t="shared" si="1"/>
        <v/>
      </c>
      <c r="K44" s="343"/>
      <c r="L44" s="331"/>
      <c r="M44" s="328"/>
      <c r="N44" s="162" t="str">
        <f t="shared" si="2"/>
        <v/>
      </c>
      <c r="O44" s="328"/>
      <c r="P44" s="331"/>
      <c r="Q44" s="328"/>
      <c r="R44" s="162" t="str">
        <f t="shared" si="3"/>
        <v/>
      </c>
      <c r="S44" s="331"/>
    </row>
    <row r="45" spans="2:19" s="324" customFormat="1" ht="35.1" customHeight="1" x14ac:dyDescent="0.25">
      <c r="B45" s="332" t="str">
        <f>IF('État de l''équipement'!B33="","",'État de l''équipement'!B33)</f>
        <v/>
      </c>
      <c r="C45" s="326" t="str">
        <f>IF('État de l''équipement'!C33="","",'État de l''équipement'!C33)</f>
        <v/>
      </c>
      <c r="D45" s="331"/>
      <c r="E45" s="328"/>
      <c r="F45" s="162" t="str">
        <f t="shared" si="0"/>
        <v/>
      </c>
      <c r="G45" s="328"/>
      <c r="H45" s="331"/>
      <c r="I45" s="328"/>
      <c r="J45" s="162" t="str">
        <f t="shared" si="1"/>
        <v/>
      </c>
      <c r="K45" s="343"/>
      <c r="L45" s="331"/>
      <c r="M45" s="328"/>
      <c r="N45" s="162" t="str">
        <f t="shared" si="2"/>
        <v/>
      </c>
      <c r="O45" s="328"/>
      <c r="P45" s="331"/>
      <c r="Q45" s="328"/>
      <c r="R45" s="162" t="str">
        <f t="shared" si="3"/>
        <v/>
      </c>
      <c r="S45" s="331"/>
    </row>
    <row r="46" spans="2:19" s="324" customFormat="1" ht="35.1" customHeight="1" x14ac:dyDescent="0.25">
      <c r="B46" s="332" t="str">
        <f>IF('État de l''équipement'!B34="","",'État de l''équipement'!B34)</f>
        <v/>
      </c>
      <c r="C46" s="326" t="str">
        <f>IF('État de l''équipement'!C34="","",'État de l''équipement'!C34)</f>
        <v/>
      </c>
      <c r="D46" s="331"/>
      <c r="E46" s="328"/>
      <c r="F46" s="162" t="str">
        <f t="shared" si="0"/>
        <v/>
      </c>
      <c r="G46" s="328"/>
      <c r="H46" s="331"/>
      <c r="I46" s="328"/>
      <c r="J46" s="162" t="str">
        <f t="shared" si="1"/>
        <v/>
      </c>
      <c r="K46" s="343"/>
      <c r="L46" s="331"/>
      <c r="M46" s="328"/>
      <c r="N46" s="162" t="str">
        <f t="shared" si="2"/>
        <v/>
      </c>
      <c r="O46" s="328"/>
      <c r="P46" s="331"/>
      <c r="Q46" s="328"/>
      <c r="R46" s="162" t="str">
        <f t="shared" si="3"/>
        <v/>
      </c>
      <c r="S46" s="331"/>
    </row>
    <row r="47" spans="2:19" s="324" customFormat="1" ht="35.1" customHeight="1" x14ac:dyDescent="0.25">
      <c r="B47" s="332" t="str">
        <f>IF('État de l''équipement'!B35="","",'État de l''équipement'!B35)</f>
        <v/>
      </c>
      <c r="C47" s="326" t="str">
        <f>IF('État de l''équipement'!C35="","",'État de l''équipement'!C35)</f>
        <v/>
      </c>
      <c r="D47" s="331"/>
      <c r="E47" s="328"/>
      <c r="F47" s="162" t="str">
        <f t="shared" si="0"/>
        <v/>
      </c>
      <c r="G47" s="328"/>
      <c r="H47" s="331"/>
      <c r="I47" s="328"/>
      <c r="J47" s="162" t="str">
        <f t="shared" si="1"/>
        <v/>
      </c>
      <c r="K47" s="343"/>
      <c r="L47" s="331"/>
      <c r="M47" s="328"/>
      <c r="N47" s="162" t="str">
        <f t="shared" si="2"/>
        <v/>
      </c>
      <c r="O47" s="328"/>
      <c r="P47" s="331"/>
      <c r="Q47" s="328"/>
      <c r="R47" s="162" t="str">
        <f t="shared" si="3"/>
        <v/>
      </c>
      <c r="S47" s="331"/>
    </row>
    <row r="48" spans="2:19" s="324" customFormat="1" ht="35.1" customHeight="1" x14ac:dyDescent="0.25">
      <c r="B48" s="332" t="str">
        <f>IF('État de l''équipement'!B36="","",'État de l''équipement'!B36)</f>
        <v/>
      </c>
      <c r="C48" s="326" t="str">
        <f>IF('État de l''équipement'!C36="","",'État de l''équipement'!C36)</f>
        <v/>
      </c>
      <c r="D48" s="331"/>
      <c r="E48" s="328"/>
      <c r="F48" s="162" t="str">
        <f t="shared" si="0"/>
        <v/>
      </c>
      <c r="G48" s="328"/>
      <c r="H48" s="331"/>
      <c r="I48" s="328"/>
      <c r="J48" s="162" t="str">
        <f t="shared" si="1"/>
        <v/>
      </c>
      <c r="K48" s="343"/>
      <c r="L48" s="331"/>
      <c r="M48" s="328"/>
      <c r="N48" s="162" t="str">
        <f t="shared" si="2"/>
        <v/>
      </c>
      <c r="O48" s="328"/>
      <c r="P48" s="331"/>
      <c r="Q48" s="328"/>
      <c r="R48" s="162" t="str">
        <f t="shared" si="3"/>
        <v/>
      </c>
      <c r="S48" s="331"/>
    </row>
    <row r="49" spans="2:19" s="324" customFormat="1" ht="35.1" customHeight="1" x14ac:dyDescent="0.25">
      <c r="B49" s="332" t="str">
        <f>IF('État de l''équipement'!B37="","",'État de l''équipement'!B37)</f>
        <v/>
      </c>
      <c r="C49" s="326" t="str">
        <f>IF('État de l''équipement'!C37="","",'État de l''équipement'!C37)</f>
        <v/>
      </c>
      <c r="D49" s="331"/>
      <c r="E49" s="328"/>
      <c r="F49" s="162" t="str">
        <f t="shared" si="0"/>
        <v/>
      </c>
      <c r="G49" s="328"/>
      <c r="H49" s="331"/>
      <c r="I49" s="328"/>
      <c r="J49" s="162" t="str">
        <f t="shared" si="1"/>
        <v/>
      </c>
      <c r="K49" s="343"/>
      <c r="L49" s="331"/>
      <c r="M49" s="328"/>
      <c r="N49" s="162" t="str">
        <f t="shared" si="2"/>
        <v/>
      </c>
      <c r="O49" s="328"/>
      <c r="P49" s="331"/>
      <c r="Q49" s="328"/>
      <c r="R49" s="162" t="str">
        <f t="shared" si="3"/>
        <v/>
      </c>
      <c r="S49" s="331"/>
    </row>
    <row r="50" spans="2:19" s="324" customFormat="1" ht="35.1" customHeight="1" x14ac:dyDescent="0.25">
      <c r="B50" s="332" t="str">
        <f>IF('État de l''équipement'!B38="","",'État de l''équipement'!B38)</f>
        <v/>
      </c>
      <c r="C50" s="326" t="str">
        <f>IF('État de l''équipement'!C38="","",'État de l''équipement'!C38)</f>
        <v/>
      </c>
      <c r="D50" s="331"/>
      <c r="E50" s="328"/>
      <c r="F50" s="162" t="str">
        <f t="shared" si="0"/>
        <v/>
      </c>
      <c r="G50" s="328"/>
      <c r="H50" s="331"/>
      <c r="I50" s="328"/>
      <c r="J50" s="162" t="str">
        <f t="shared" si="1"/>
        <v/>
      </c>
      <c r="K50" s="343"/>
      <c r="L50" s="331"/>
      <c r="M50" s="328"/>
      <c r="N50" s="162" t="str">
        <f t="shared" si="2"/>
        <v/>
      </c>
      <c r="O50" s="328"/>
      <c r="P50" s="331"/>
      <c r="Q50" s="328"/>
      <c r="R50" s="162" t="str">
        <f t="shared" si="3"/>
        <v/>
      </c>
      <c r="S50" s="331"/>
    </row>
    <row r="51" spans="2:19" s="324" customFormat="1" ht="35.1" customHeight="1" x14ac:dyDescent="0.25">
      <c r="B51" s="332" t="str">
        <f>IF('État de l''équipement'!B39="","",'État de l''équipement'!B39)</f>
        <v/>
      </c>
      <c r="C51" s="326" t="str">
        <f>IF('État de l''équipement'!C39="","",'État de l''équipement'!C39)</f>
        <v/>
      </c>
      <c r="D51" s="331"/>
      <c r="E51" s="328"/>
      <c r="F51" s="162" t="str">
        <f t="shared" si="0"/>
        <v/>
      </c>
      <c r="G51" s="328"/>
      <c r="H51" s="331"/>
      <c r="I51" s="328"/>
      <c r="J51" s="162" t="str">
        <f t="shared" si="1"/>
        <v/>
      </c>
      <c r="K51" s="343"/>
      <c r="L51" s="331"/>
      <c r="M51" s="328"/>
      <c r="N51" s="162" t="str">
        <f t="shared" si="2"/>
        <v/>
      </c>
      <c r="O51" s="328"/>
      <c r="P51" s="331"/>
      <c r="Q51" s="328"/>
      <c r="R51" s="162" t="str">
        <f t="shared" si="3"/>
        <v/>
      </c>
      <c r="S51" s="331"/>
    </row>
    <row r="52" spans="2:19" s="324" customFormat="1" ht="35.1" customHeight="1" x14ac:dyDescent="0.25">
      <c r="B52" s="332" t="str">
        <f>IF('État de l''équipement'!B40="","",'État de l''équipement'!B40)</f>
        <v/>
      </c>
      <c r="C52" s="326" t="str">
        <f>IF('État de l''équipement'!C40="","",'État de l''équipement'!C40)</f>
        <v/>
      </c>
      <c r="D52" s="331"/>
      <c r="E52" s="328"/>
      <c r="F52" s="162" t="str">
        <f t="shared" si="0"/>
        <v/>
      </c>
      <c r="G52" s="328"/>
      <c r="H52" s="331"/>
      <c r="I52" s="328"/>
      <c r="J52" s="162" t="str">
        <f t="shared" si="1"/>
        <v/>
      </c>
      <c r="K52" s="343"/>
      <c r="L52" s="331"/>
      <c r="M52" s="328"/>
      <c r="N52" s="162" t="str">
        <f t="shared" si="2"/>
        <v/>
      </c>
      <c r="O52" s="328"/>
      <c r="P52" s="331"/>
      <c r="Q52" s="328"/>
      <c r="R52" s="162" t="str">
        <f t="shared" si="3"/>
        <v/>
      </c>
      <c r="S52" s="331"/>
    </row>
    <row r="53" spans="2:19" s="324" customFormat="1" ht="35.1" customHeight="1" x14ac:dyDescent="0.25">
      <c r="B53" s="332" t="str">
        <f>IF('État de l''équipement'!B41="","",'État de l''équipement'!B41)</f>
        <v/>
      </c>
      <c r="C53" s="326" t="str">
        <f>IF('État de l''équipement'!C41="","",'État de l''équipement'!C41)</f>
        <v/>
      </c>
      <c r="D53" s="331"/>
      <c r="E53" s="328"/>
      <c r="F53" s="162" t="str">
        <f t="shared" si="0"/>
        <v/>
      </c>
      <c r="G53" s="328"/>
      <c r="H53" s="331"/>
      <c r="I53" s="328"/>
      <c r="J53" s="162" t="str">
        <f t="shared" si="1"/>
        <v/>
      </c>
      <c r="K53" s="343"/>
      <c r="L53" s="331"/>
      <c r="M53" s="328"/>
      <c r="N53" s="162" t="str">
        <f t="shared" si="2"/>
        <v/>
      </c>
      <c r="O53" s="328"/>
      <c r="P53" s="331"/>
      <c r="Q53" s="328"/>
      <c r="R53" s="162" t="str">
        <f t="shared" si="3"/>
        <v/>
      </c>
      <c r="S53" s="331"/>
    </row>
    <row r="54" spans="2:19" s="324" customFormat="1" ht="35.1" customHeight="1" x14ac:dyDescent="0.25">
      <c r="B54" s="332" t="str">
        <f>IF('État de l''équipement'!B42="","",'État de l''équipement'!B42)</f>
        <v/>
      </c>
      <c r="C54" s="326" t="str">
        <f>IF('État de l''équipement'!C42="","",'État de l''équipement'!C42)</f>
        <v/>
      </c>
      <c r="D54" s="331"/>
      <c r="E54" s="328"/>
      <c r="F54" s="162" t="str">
        <f t="shared" si="0"/>
        <v/>
      </c>
      <c r="G54" s="328"/>
      <c r="H54" s="331"/>
      <c r="I54" s="328"/>
      <c r="J54" s="162" t="str">
        <f t="shared" si="1"/>
        <v/>
      </c>
      <c r="K54" s="343"/>
      <c r="L54" s="331"/>
      <c r="M54" s="328"/>
      <c r="N54" s="162" t="str">
        <f t="shared" si="2"/>
        <v/>
      </c>
      <c r="O54" s="328"/>
      <c r="P54" s="331"/>
      <c r="Q54" s="328"/>
      <c r="R54" s="162" t="str">
        <f t="shared" si="3"/>
        <v/>
      </c>
      <c r="S54" s="331"/>
    </row>
    <row r="55" spans="2:19" s="324" customFormat="1" ht="35.1" customHeight="1" x14ac:dyDescent="0.25">
      <c r="B55" s="332" t="str">
        <f>IF('État de l''équipement'!B43="","",'État de l''équipement'!B43)</f>
        <v/>
      </c>
      <c r="C55" s="326" t="str">
        <f>IF('État de l''équipement'!C43="","",'État de l''équipement'!C43)</f>
        <v/>
      </c>
      <c r="D55" s="331"/>
      <c r="E55" s="328"/>
      <c r="F55" s="162" t="str">
        <f t="shared" si="0"/>
        <v/>
      </c>
      <c r="G55" s="328"/>
      <c r="H55" s="331"/>
      <c r="I55" s="328"/>
      <c r="J55" s="162" t="str">
        <f t="shared" si="1"/>
        <v/>
      </c>
      <c r="K55" s="343"/>
      <c r="L55" s="331"/>
      <c r="M55" s="328"/>
      <c r="N55" s="162" t="str">
        <f t="shared" si="2"/>
        <v/>
      </c>
      <c r="O55" s="328"/>
      <c r="P55" s="331"/>
      <c r="Q55" s="328"/>
      <c r="R55" s="162" t="str">
        <f t="shared" si="3"/>
        <v/>
      </c>
      <c r="S55" s="331"/>
    </row>
    <row r="56" spans="2:19" s="324" customFormat="1" ht="35.1" customHeight="1" x14ac:dyDescent="0.25">
      <c r="B56" s="332" t="str">
        <f>IF('État de l''équipement'!B44="","",'État de l''équipement'!B44)</f>
        <v/>
      </c>
      <c r="C56" s="326" t="str">
        <f>IF('État de l''équipement'!C44="","",'État de l''équipement'!C44)</f>
        <v/>
      </c>
      <c r="D56" s="331"/>
      <c r="E56" s="328"/>
      <c r="F56" s="162" t="str">
        <f t="shared" si="0"/>
        <v/>
      </c>
      <c r="G56" s="328"/>
      <c r="H56" s="331"/>
      <c r="I56" s="328"/>
      <c r="J56" s="162" t="str">
        <f t="shared" si="1"/>
        <v/>
      </c>
      <c r="K56" s="343"/>
      <c r="L56" s="331"/>
      <c r="M56" s="328"/>
      <c r="N56" s="162" t="str">
        <f t="shared" si="2"/>
        <v/>
      </c>
      <c r="O56" s="328"/>
      <c r="P56" s="331"/>
      <c r="Q56" s="328"/>
      <c r="R56" s="162" t="str">
        <f t="shared" si="3"/>
        <v/>
      </c>
      <c r="S56" s="331"/>
    </row>
    <row r="57" spans="2:19" s="324" customFormat="1" ht="35.1" customHeight="1" x14ac:dyDescent="0.25">
      <c r="B57" s="332" t="str">
        <f>IF('État de l''équipement'!B45="","",'État de l''équipement'!B45)</f>
        <v/>
      </c>
      <c r="C57" s="326" t="str">
        <f>IF('État de l''équipement'!C45="","",'État de l''équipement'!C45)</f>
        <v/>
      </c>
      <c r="D57" s="331"/>
      <c r="E57" s="328"/>
      <c r="F57" s="162" t="str">
        <f t="shared" ref="F57:F66" si="4">IF(D57="","", IF(D57="Aucune anomalie observée","Conforme","Non conforme"))</f>
        <v/>
      </c>
      <c r="G57" s="328"/>
      <c r="H57" s="331"/>
      <c r="I57" s="328"/>
      <c r="J57" s="162" t="str">
        <f t="shared" ref="J57:J66" si="5">IF(H57="","", IF(H57="Aucune anomalie observée","Conforme","Non conforme"))</f>
        <v/>
      </c>
      <c r="K57" s="343"/>
      <c r="L57" s="331"/>
      <c r="M57" s="328"/>
      <c r="N57" s="162" t="str">
        <f t="shared" ref="N57:N66" si="6">IF(L57="","", IF(L57="Aucune anomalie observée","Conforme","Non conforme"))</f>
        <v/>
      </c>
      <c r="O57" s="328"/>
      <c r="P57" s="331"/>
      <c r="Q57" s="328"/>
      <c r="R57" s="162" t="str">
        <f t="shared" ref="R57:R66" si="7">IF(P57="","", IF(P57="Aucune anomalie observée","Conforme","Non conforme"))</f>
        <v/>
      </c>
      <c r="S57" s="331"/>
    </row>
    <row r="58" spans="2:19" s="324" customFormat="1" ht="35.1" customHeight="1" x14ac:dyDescent="0.25">
      <c r="B58" s="332" t="str">
        <f>IF('État de l''équipement'!B46="","",'État de l''équipement'!B46)</f>
        <v/>
      </c>
      <c r="C58" s="326" t="str">
        <f>IF('État de l''équipement'!C46="","",'État de l''équipement'!C46)</f>
        <v/>
      </c>
      <c r="D58" s="331"/>
      <c r="E58" s="328"/>
      <c r="F58" s="162" t="str">
        <f t="shared" si="4"/>
        <v/>
      </c>
      <c r="G58" s="328"/>
      <c r="H58" s="331"/>
      <c r="I58" s="328"/>
      <c r="J58" s="162" t="str">
        <f t="shared" si="5"/>
        <v/>
      </c>
      <c r="K58" s="343"/>
      <c r="L58" s="331"/>
      <c r="M58" s="328"/>
      <c r="N58" s="162" t="str">
        <f t="shared" si="6"/>
        <v/>
      </c>
      <c r="O58" s="328"/>
      <c r="P58" s="331"/>
      <c r="Q58" s="328"/>
      <c r="R58" s="162" t="str">
        <f t="shared" si="7"/>
        <v/>
      </c>
      <c r="S58" s="331"/>
    </row>
    <row r="59" spans="2:19" s="324" customFormat="1" ht="35.1" customHeight="1" x14ac:dyDescent="0.25">
      <c r="B59" s="332" t="str">
        <f>IF('État de l''équipement'!B47="","",'État de l''équipement'!B47)</f>
        <v/>
      </c>
      <c r="C59" s="326" t="str">
        <f>IF('État de l''équipement'!C47="","",'État de l''équipement'!C47)</f>
        <v/>
      </c>
      <c r="D59" s="331"/>
      <c r="E59" s="328"/>
      <c r="F59" s="162" t="str">
        <f t="shared" si="4"/>
        <v/>
      </c>
      <c r="G59" s="328"/>
      <c r="H59" s="331"/>
      <c r="I59" s="328"/>
      <c r="J59" s="162" t="str">
        <f t="shared" si="5"/>
        <v/>
      </c>
      <c r="K59" s="343"/>
      <c r="L59" s="331"/>
      <c r="M59" s="328"/>
      <c r="N59" s="162" t="str">
        <f t="shared" si="6"/>
        <v/>
      </c>
      <c r="O59" s="328"/>
      <c r="P59" s="331"/>
      <c r="Q59" s="328"/>
      <c r="R59" s="162" t="str">
        <f t="shared" si="7"/>
        <v/>
      </c>
      <c r="S59" s="331"/>
    </row>
    <row r="60" spans="2:19" s="324" customFormat="1" ht="35.1" customHeight="1" x14ac:dyDescent="0.25">
      <c r="B60" s="332" t="str">
        <f>IF('État de l''équipement'!B48="","",'État de l''équipement'!B48)</f>
        <v/>
      </c>
      <c r="C60" s="326" t="str">
        <f>IF('État de l''équipement'!C48="","",'État de l''équipement'!C48)</f>
        <v/>
      </c>
      <c r="D60" s="331"/>
      <c r="E60" s="328"/>
      <c r="F60" s="162" t="str">
        <f t="shared" si="4"/>
        <v/>
      </c>
      <c r="G60" s="328"/>
      <c r="H60" s="331"/>
      <c r="I60" s="328"/>
      <c r="J60" s="162" t="str">
        <f t="shared" si="5"/>
        <v/>
      </c>
      <c r="K60" s="343"/>
      <c r="L60" s="331"/>
      <c r="M60" s="328"/>
      <c r="N60" s="162" t="str">
        <f t="shared" si="6"/>
        <v/>
      </c>
      <c r="O60" s="328"/>
      <c r="P60" s="331"/>
      <c r="Q60" s="328"/>
      <c r="R60" s="162" t="str">
        <f t="shared" si="7"/>
        <v/>
      </c>
      <c r="S60" s="331"/>
    </row>
    <row r="61" spans="2:19" s="324" customFormat="1" ht="35.1" customHeight="1" x14ac:dyDescent="0.25">
      <c r="B61" s="332" t="str">
        <f>IF('État de l''équipement'!B49="","",'État de l''équipement'!B49)</f>
        <v/>
      </c>
      <c r="C61" s="326" t="str">
        <f>IF('État de l''équipement'!C49="","",'État de l''équipement'!C49)</f>
        <v/>
      </c>
      <c r="D61" s="331"/>
      <c r="E61" s="328"/>
      <c r="F61" s="162" t="str">
        <f t="shared" si="4"/>
        <v/>
      </c>
      <c r="G61" s="328"/>
      <c r="H61" s="331"/>
      <c r="I61" s="328"/>
      <c r="J61" s="162" t="str">
        <f t="shared" si="5"/>
        <v/>
      </c>
      <c r="K61" s="343"/>
      <c r="L61" s="331"/>
      <c r="M61" s="328"/>
      <c r="N61" s="162" t="str">
        <f t="shared" si="6"/>
        <v/>
      </c>
      <c r="O61" s="328"/>
      <c r="P61" s="331"/>
      <c r="Q61" s="328"/>
      <c r="R61" s="162" t="str">
        <f t="shared" si="7"/>
        <v/>
      </c>
      <c r="S61" s="331"/>
    </row>
    <row r="62" spans="2:19" s="324" customFormat="1" ht="35.1" customHeight="1" x14ac:dyDescent="0.25">
      <c r="B62" s="332" t="str">
        <f>IF('État de l''équipement'!B50="","",'État de l''équipement'!B50)</f>
        <v/>
      </c>
      <c r="C62" s="326" t="str">
        <f>IF('État de l''équipement'!C50="","",'État de l''équipement'!C50)</f>
        <v/>
      </c>
      <c r="D62" s="331"/>
      <c r="E62" s="328"/>
      <c r="F62" s="162" t="str">
        <f t="shared" si="4"/>
        <v/>
      </c>
      <c r="G62" s="328"/>
      <c r="H62" s="331"/>
      <c r="I62" s="328"/>
      <c r="J62" s="162" t="str">
        <f t="shared" si="5"/>
        <v/>
      </c>
      <c r="K62" s="343"/>
      <c r="L62" s="331"/>
      <c r="M62" s="328"/>
      <c r="N62" s="162" t="str">
        <f t="shared" si="6"/>
        <v/>
      </c>
      <c r="O62" s="328"/>
      <c r="P62" s="331"/>
      <c r="Q62" s="328"/>
      <c r="R62" s="162" t="str">
        <f t="shared" si="7"/>
        <v/>
      </c>
      <c r="S62" s="331"/>
    </row>
    <row r="63" spans="2:19" s="324" customFormat="1" ht="35.1" customHeight="1" x14ac:dyDescent="0.25">
      <c r="B63" s="332" t="str">
        <f>IF('État de l''équipement'!B51="","",'État de l''équipement'!B51)</f>
        <v/>
      </c>
      <c r="C63" s="326" t="str">
        <f>IF('État de l''équipement'!C51="","",'État de l''équipement'!C51)</f>
        <v/>
      </c>
      <c r="D63" s="331"/>
      <c r="E63" s="328"/>
      <c r="F63" s="162" t="str">
        <f t="shared" si="4"/>
        <v/>
      </c>
      <c r="G63" s="328"/>
      <c r="H63" s="331"/>
      <c r="I63" s="328"/>
      <c r="J63" s="162" t="str">
        <f t="shared" si="5"/>
        <v/>
      </c>
      <c r="K63" s="343"/>
      <c r="L63" s="331"/>
      <c r="M63" s="328"/>
      <c r="N63" s="162" t="str">
        <f t="shared" si="6"/>
        <v/>
      </c>
      <c r="O63" s="328"/>
      <c r="P63" s="331"/>
      <c r="Q63" s="328"/>
      <c r="R63" s="162" t="str">
        <f t="shared" si="7"/>
        <v/>
      </c>
      <c r="S63" s="331"/>
    </row>
    <row r="64" spans="2:19" s="324" customFormat="1" ht="35.1" customHeight="1" x14ac:dyDescent="0.25">
      <c r="B64" s="332" t="str">
        <f>IF('État de l''équipement'!B52="","",'État de l''équipement'!B52)</f>
        <v/>
      </c>
      <c r="C64" s="326" t="str">
        <f>IF('État de l''équipement'!C52="","",'État de l''équipement'!C52)</f>
        <v/>
      </c>
      <c r="D64" s="331"/>
      <c r="E64" s="328"/>
      <c r="F64" s="162" t="str">
        <f t="shared" si="4"/>
        <v/>
      </c>
      <c r="G64" s="328"/>
      <c r="H64" s="331"/>
      <c r="I64" s="328"/>
      <c r="J64" s="162" t="str">
        <f t="shared" si="5"/>
        <v/>
      </c>
      <c r="K64" s="343"/>
      <c r="L64" s="331"/>
      <c r="M64" s="328"/>
      <c r="N64" s="162" t="str">
        <f t="shared" si="6"/>
        <v/>
      </c>
      <c r="O64" s="328"/>
      <c r="P64" s="331"/>
      <c r="Q64" s="328"/>
      <c r="R64" s="162" t="str">
        <f t="shared" si="7"/>
        <v/>
      </c>
      <c r="S64" s="331"/>
    </row>
    <row r="65" spans="2:19" s="324" customFormat="1" ht="35.1" customHeight="1" x14ac:dyDescent="0.25">
      <c r="B65" s="332" t="str">
        <f>IF('État de l''équipement'!B53="","",'État de l''équipement'!B53)</f>
        <v/>
      </c>
      <c r="C65" s="326" t="str">
        <f>IF('État de l''équipement'!C53="","",'État de l''équipement'!C53)</f>
        <v/>
      </c>
      <c r="D65" s="331"/>
      <c r="E65" s="328"/>
      <c r="F65" s="162" t="str">
        <f t="shared" si="4"/>
        <v/>
      </c>
      <c r="G65" s="328"/>
      <c r="H65" s="331"/>
      <c r="I65" s="328"/>
      <c r="J65" s="162" t="str">
        <f t="shared" si="5"/>
        <v/>
      </c>
      <c r="K65" s="343"/>
      <c r="L65" s="331"/>
      <c r="M65" s="328"/>
      <c r="N65" s="162" t="str">
        <f t="shared" si="6"/>
        <v/>
      </c>
      <c r="O65" s="328"/>
      <c r="P65" s="331"/>
      <c r="Q65" s="328"/>
      <c r="R65" s="162" t="str">
        <f t="shared" si="7"/>
        <v/>
      </c>
      <c r="S65" s="331"/>
    </row>
    <row r="66" spans="2:19" s="324" customFormat="1" ht="35.1" customHeight="1" x14ac:dyDescent="0.25">
      <c r="B66" s="332" t="str">
        <f>IF('État de l''équipement'!B54="","",'État de l''équipement'!B54)</f>
        <v/>
      </c>
      <c r="C66" s="326" t="str">
        <f>IF('État de l''équipement'!C54="","",'État de l''équipement'!C54)</f>
        <v/>
      </c>
      <c r="D66" s="331"/>
      <c r="E66" s="328"/>
      <c r="F66" s="162" t="str">
        <f t="shared" si="4"/>
        <v/>
      </c>
      <c r="G66" s="328"/>
      <c r="H66" s="331"/>
      <c r="I66" s="328"/>
      <c r="J66" s="162" t="str">
        <f t="shared" si="5"/>
        <v/>
      </c>
      <c r="K66" s="343"/>
      <c r="L66" s="331"/>
      <c r="M66" s="328"/>
      <c r="N66" s="162" t="str">
        <f t="shared" si="6"/>
        <v/>
      </c>
      <c r="O66" s="328"/>
      <c r="P66" s="331"/>
      <c r="Q66" s="328"/>
      <c r="R66" s="162" t="str">
        <f t="shared" si="7"/>
        <v/>
      </c>
      <c r="S66" s="331"/>
    </row>
    <row r="67" spans="2:19" s="324" customFormat="1" ht="35.1" customHeight="1" x14ac:dyDescent="0.25">
      <c r="B67" s="332" t="str">
        <f>IF('État de l''équipement'!B55="","",'État de l''équipement'!B55)</f>
        <v/>
      </c>
      <c r="C67" s="326" t="str">
        <f>IF('État de l''équipement'!C55="","",'État de l''équipement'!C55)</f>
        <v/>
      </c>
      <c r="D67" s="331"/>
      <c r="E67" s="328"/>
      <c r="F67" s="162" t="str">
        <f t="shared" ref="F67:F130" si="8">IF(D67="","", IF(D67="Aucune anomalie observée","Conforme","Non conforme"))</f>
        <v/>
      </c>
      <c r="G67" s="328"/>
      <c r="H67" s="331"/>
      <c r="I67" s="328"/>
      <c r="J67" s="162" t="str">
        <f t="shared" ref="J67:J130" si="9">IF(H67="","", IF(H67="Aucune anomalie observée","Conforme","Non conforme"))</f>
        <v/>
      </c>
      <c r="K67" s="343"/>
      <c r="L67" s="331"/>
      <c r="M67" s="328"/>
      <c r="N67" s="162" t="str">
        <f t="shared" ref="N67:N130" si="10">IF(L67="","", IF(L67="Aucune anomalie observée","Conforme","Non conforme"))</f>
        <v/>
      </c>
      <c r="O67" s="328"/>
      <c r="P67" s="331"/>
      <c r="Q67" s="328"/>
      <c r="R67" s="162" t="str">
        <f t="shared" ref="R67:R130" si="11">IF(P67="","", IF(P67="Aucune anomalie observée","Conforme","Non conforme"))</f>
        <v/>
      </c>
      <c r="S67" s="331"/>
    </row>
    <row r="68" spans="2:19" s="324" customFormat="1" ht="35.1" customHeight="1" x14ac:dyDescent="0.25">
      <c r="B68" s="332" t="str">
        <f>IF('État de l''équipement'!B56="","",'État de l''équipement'!B56)</f>
        <v/>
      </c>
      <c r="C68" s="326" t="str">
        <f>IF('État de l''équipement'!C56="","",'État de l''équipement'!C56)</f>
        <v/>
      </c>
      <c r="D68" s="331"/>
      <c r="E68" s="328"/>
      <c r="F68" s="162" t="str">
        <f t="shared" si="8"/>
        <v/>
      </c>
      <c r="G68" s="328"/>
      <c r="H68" s="331"/>
      <c r="I68" s="328"/>
      <c r="J68" s="162" t="str">
        <f t="shared" si="9"/>
        <v/>
      </c>
      <c r="K68" s="343"/>
      <c r="L68" s="331"/>
      <c r="M68" s="328"/>
      <c r="N68" s="162" t="str">
        <f t="shared" si="10"/>
        <v/>
      </c>
      <c r="O68" s="328"/>
      <c r="P68" s="331"/>
      <c r="Q68" s="328"/>
      <c r="R68" s="162" t="str">
        <f t="shared" si="11"/>
        <v/>
      </c>
      <c r="S68" s="331"/>
    </row>
    <row r="69" spans="2:19" s="324" customFormat="1" ht="35.1" customHeight="1" x14ac:dyDescent="0.25">
      <c r="B69" s="332" t="str">
        <f>IF('État de l''équipement'!B57="","",'État de l''équipement'!B57)</f>
        <v/>
      </c>
      <c r="C69" s="326" t="str">
        <f>IF('État de l''équipement'!C57="","",'État de l''équipement'!C57)</f>
        <v/>
      </c>
      <c r="D69" s="331"/>
      <c r="E69" s="328"/>
      <c r="F69" s="162" t="str">
        <f t="shared" si="8"/>
        <v/>
      </c>
      <c r="G69" s="328"/>
      <c r="H69" s="331"/>
      <c r="I69" s="328"/>
      <c r="J69" s="162" t="str">
        <f t="shared" si="9"/>
        <v/>
      </c>
      <c r="K69" s="343"/>
      <c r="L69" s="331"/>
      <c r="M69" s="328"/>
      <c r="N69" s="162" t="str">
        <f t="shared" si="10"/>
        <v/>
      </c>
      <c r="O69" s="328"/>
      <c r="P69" s="331"/>
      <c r="Q69" s="328"/>
      <c r="R69" s="162" t="str">
        <f t="shared" si="11"/>
        <v/>
      </c>
      <c r="S69" s="331"/>
    </row>
    <row r="70" spans="2:19" s="324" customFormat="1" ht="35.1" customHeight="1" x14ac:dyDescent="0.25">
      <c r="B70" s="332" t="str">
        <f>IF('État de l''équipement'!B58="","",'État de l''équipement'!B58)</f>
        <v/>
      </c>
      <c r="C70" s="326" t="str">
        <f>IF('État de l''équipement'!C58="","",'État de l''équipement'!C58)</f>
        <v/>
      </c>
      <c r="D70" s="331"/>
      <c r="E70" s="328"/>
      <c r="F70" s="162" t="str">
        <f t="shared" si="8"/>
        <v/>
      </c>
      <c r="G70" s="328"/>
      <c r="H70" s="331"/>
      <c r="I70" s="328"/>
      <c r="J70" s="162" t="str">
        <f t="shared" si="9"/>
        <v/>
      </c>
      <c r="K70" s="343"/>
      <c r="L70" s="331"/>
      <c r="M70" s="328"/>
      <c r="N70" s="162" t="str">
        <f t="shared" si="10"/>
        <v/>
      </c>
      <c r="O70" s="328"/>
      <c r="P70" s="331"/>
      <c r="Q70" s="328"/>
      <c r="R70" s="162" t="str">
        <f t="shared" si="11"/>
        <v/>
      </c>
      <c r="S70" s="331"/>
    </row>
    <row r="71" spans="2:19" s="324" customFormat="1" ht="35.1" customHeight="1" x14ac:dyDescent="0.25">
      <c r="B71" s="332" t="str">
        <f>IF('État de l''équipement'!B59="","",'État de l''équipement'!B59)</f>
        <v/>
      </c>
      <c r="C71" s="326" t="str">
        <f>IF('État de l''équipement'!C59="","",'État de l''équipement'!C59)</f>
        <v/>
      </c>
      <c r="D71" s="331"/>
      <c r="E71" s="328"/>
      <c r="F71" s="162" t="str">
        <f t="shared" si="8"/>
        <v/>
      </c>
      <c r="G71" s="328"/>
      <c r="H71" s="331"/>
      <c r="I71" s="328"/>
      <c r="J71" s="162" t="str">
        <f t="shared" si="9"/>
        <v/>
      </c>
      <c r="K71" s="343"/>
      <c r="L71" s="331"/>
      <c r="M71" s="328"/>
      <c r="N71" s="162" t="str">
        <f t="shared" si="10"/>
        <v/>
      </c>
      <c r="O71" s="328"/>
      <c r="P71" s="331"/>
      <c r="Q71" s="328"/>
      <c r="R71" s="162" t="str">
        <f t="shared" si="11"/>
        <v/>
      </c>
      <c r="S71" s="331"/>
    </row>
    <row r="72" spans="2:19" s="324" customFormat="1" ht="35.1" customHeight="1" x14ac:dyDescent="0.25">
      <c r="B72" s="332" t="str">
        <f>IF('État de l''équipement'!B60="","",'État de l''équipement'!B60)</f>
        <v/>
      </c>
      <c r="C72" s="326" t="str">
        <f>IF('État de l''équipement'!C60="","",'État de l''équipement'!C60)</f>
        <v/>
      </c>
      <c r="D72" s="331"/>
      <c r="E72" s="328"/>
      <c r="F72" s="162" t="str">
        <f t="shared" si="8"/>
        <v/>
      </c>
      <c r="G72" s="328"/>
      <c r="H72" s="331"/>
      <c r="I72" s="328"/>
      <c r="J72" s="162" t="str">
        <f t="shared" si="9"/>
        <v/>
      </c>
      <c r="K72" s="343"/>
      <c r="L72" s="331"/>
      <c r="M72" s="328"/>
      <c r="N72" s="162" t="str">
        <f t="shared" si="10"/>
        <v/>
      </c>
      <c r="O72" s="328"/>
      <c r="P72" s="331"/>
      <c r="Q72" s="328"/>
      <c r="R72" s="162" t="str">
        <f t="shared" si="11"/>
        <v/>
      </c>
      <c r="S72" s="331"/>
    </row>
    <row r="73" spans="2:19" s="324" customFormat="1" ht="35.1" customHeight="1" x14ac:dyDescent="0.25">
      <c r="B73" s="332" t="str">
        <f>IF('État de l''équipement'!B61="","",'État de l''équipement'!B61)</f>
        <v/>
      </c>
      <c r="C73" s="326" t="str">
        <f>IF('État de l''équipement'!C61="","",'État de l''équipement'!C61)</f>
        <v/>
      </c>
      <c r="D73" s="331"/>
      <c r="E73" s="328"/>
      <c r="F73" s="162" t="str">
        <f t="shared" si="8"/>
        <v/>
      </c>
      <c r="G73" s="328"/>
      <c r="H73" s="331"/>
      <c r="I73" s="328"/>
      <c r="J73" s="162" t="str">
        <f t="shared" si="9"/>
        <v/>
      </c>
      <c r="K73" s="343"/>
      <c r="L73" s="331"/>
      <c r="M73" s="328"/>
      <c r="N73" s="162" t="str">
        <f t="shared" si="10"/>
        <v/>
      </c>
      <c r="O73" s="328"/>
      <c r="P73" s="331"/>
      <c r="Q73" s="328"/>
      <c r="R73" s="162" t="str">
        <f t="shared" si="11"/>
        <v/>
      </c>
      <c r="S73" s="331"/>
    </row>
    <row r="74" spans="2:19" s="324" customFormat="1" ht="35.1" customHeight="1" x14ac:dyDescent="0.25">
      <c r="B74" s="332" t="str">
        <f>IF('État de l''équipement'!B62="","",'État de l''équipement'!B62)</f>
        <v/>
      </c>
      <c r="C74" s="326" t="str">
        <f>IF('État de l''équipement'!C62="","",'État de l''équipement'!C62)</f>
        <v/>
      </c>
      <c r="D74" s="331"/>
      <c r="E74" s="328"/>
      <c r="F74" s="162" t="str">
        <f t="shared" si="8"/>
        <v/>
      </c>
      <c r="G74" s="328"/>
      <c r="H74" s="331"/>
      <c r="I74" s="328"/>
      <c r="J74" s="162" t="str">
        <f t="shared" si="9"/>
        <v/>
      </c>
      <c r="K74" s="343"/>
      <c r="L74" s="331"/>
      <c r="M74" s="328"/>
      <c r="N74" s="162" t="str">
        <f t="shared" si="10"/>
        <v/>
      </c>
      <c r="O74" s="328"/>
      <c r="P74" s="331"/>
      <c r="Q74" s="328"/>
      <c r="R74" s="162" t="str">
        <f t="shared" si="11"/>
        <v/>
      </c>
      <c r="S74" s="331"/>
    </row>
    <row r="75" spans="2:19" s="324" customFormat="1" ht="35.1" customHeight="1" x14ac:dyDescent="0.25">
      <c r="B75" s="332" t="str">
        <f>IF('État de l''équipement'!B63="","",'État de l''équipement'!B63)</f>
        <v/>
      </c>
      <c r="C75" s="326" t="str">
        <f>IF('État de l''équipement'!C63="","",'État de l''équipement'!C63)</f>
        <v/>
      </c>
      <c r="D75" s="331"/>
      <c r="E75" s="328"/>
      <c r="F75" s="162" t="str">
        <f t="shared" si="8"/>
        <v/>
      </c>
      <c r="G75" s="328"/>
      <c r="H75" s="331"/>
      <c r="I75" s="328"/>
      <c r="J75" s="162" t="str">
        <f t="shared" si="9"/>
        <v/>
      </c>
      <c r="K75" s="343"/>
      <c r="L75" s="331"/>
      <c r="M75" s="328"/>
      <c r="N75" s="162" t="str">
        <f t="shared" si="10"/>
        <v/>
      </c>
      <c r="O75" s="328"/>
      <c r="P75" s="331"/>
      <c r="Q75" s="328"/>
      <c r="R75" s="162" t="str">
        <f t="shared" si="11"/>
        <v/>
      </c>
      <c r="S75" s="331"/>
    </row>
    <row r="76" spans="2:19" s="324" customFormat="1" ht="35.1" customHeight="1" x14ac:dyDescent="0.25">
      <c r="B76" s="332" t="str">
        <f>IF('État de l''équipement'!B64="","",'État de l''équipement'!B64)</f>
        <v/>
      </c>
      <c r="C76" s="326" t="str">
        <f>IF('État de l''équipement'!C64="","",'État de l''équipement'!C64)</f>
        <v/>
      </c>
      <c r="D76" s="331"/>
      <c r="E76" s="328"/>
      <c r="F76" s="162" t="str">
        <f t="shared" si="8"/>
        <v/>
      </c>
      <c r="G76" s="328"/>
      <c r="H76" s="331"/>
      <c r="I76" s="328"/>
      <c r="J76" s="162" t="str">
        <f t="shared" si="9"/>
        <v/>
      </c>
      <c r="K76" s="343"/>
      <c r="L76" s="331"/>
      <c r="M76" s="328"/>
      <c r="N76" s="162" t="str">
        <f t="shared" si="10"/>
        <v/>
      </c>
      <c r="O76" s="328"/>
      <c r="P76" s="331"/>
      <c r="Q76" s="328"/>
      <c r="R76" s="162" t="str">
        <f t="shared" si="11"/>
        <v/>
      </c>
      <c r="S76" s="331"/>
    </row>
    <row r="77" spans="2:19" s="324" customFormat="1" ht="35.1" customHeight="1" x14ac:dyDescent="0.25">
      <c r="B77" s="332" t="str">
        <f>IF('État de l''équipement'!B65="","",'État de l''équipement'!B65)</f>
        <v/>
      </c>
      <c r="C77" s="326" t="str">
        <f>IF('État de l''équipement'!C65="","",'État de l''équipement'!C65)</f>
        <v/>
      </c>
      <c r="D77" s="331"/>
      <c r="E77" s="328"/>
      <c r="F77" s="162" t="str">
        <f t="shared" si="8"/>
        <v/>
      </c>
      <c r="G77" s="328"/>
      <c r="H77" s="331"/>
      <c r="I77" s="328"/>
      <c r="J77" s="162" t="str">
        <f t="shared" si="9"/>
        <v/>
      </c>
      <c r="K77" s="343"/>
      <c r="L77" s="331"/>
      <c r="M77" s="328"/>
      <c r="N77" s="162" t="str">
        <f t="shared" si="10"/>
        <v/>
      </c>
      <c r="O77" s="328"/>
      <c r="P77" s="331"/>
      <c r="Q77" s="328"/>
      <c r="R77" s="162" t="str">
        <f t="shared" si="11"/>
        <v/>
      </c>
      <c r="S77" s="331"/>
    </row>
    <row r="78" spans="2:19" s="324" customFormat="1" ht="35.1" customHeight="1" x14ac:dyDescent="0.25">
      <c r="B78" s="332" t="str">
        <f>IF('État de l''équipement'!B66="","",'État de l''équipement'!B66)</f>
        <v/>
      </c>
      <c r="C78" s="326" t="str">
        <f>IF('État de l''équipement'!C66="","",'État de l''équipement'!C66)</f>
        <v/>
      </c>
      <c r="D78" s="331"/>
      <c r="E78" s="328"/>
      <c r="F78" s="162" t="str">
        <f t="shared" si="8"/>
        <v/>
      </c>
      <c r="G78" s="328"/>
      <c r="H78" s="331"/>
      <c r="I78" s="328"/>
      <c r="J78" s="162" t="str">
        <f t="shared" si="9"/>
        <v/>
      </c>
      <c r="K78" s="343"/>
      <c r="L78" s="331"/>
      <c r="M78" s="328"/>
      <c r="N78" s="162" t="str">
        <f t="shared" si="10"/>
        <v/>
      </c>
      <c r="O78" s="328"/>
      <c r="P78" s="331"/>
      <c r="Q78" s="328"/>
      <c r="R78" s="162" t="str">
        <f t="shared" si="11"/>
        <v/>
      </c>
      <c r="S78" s="331"/>
    </row>
    <row r="79" spans="2:19" s="324" customFormat="1" ht="35.1" customHeight="1" x14ac:dyDescent="0.25">
      <c r="B79" s="332" t="str">
        <f>IF('État de l''équipement'!B67="","",'État de l''équipement'!B67)</f>
        <v/>
      </c>
      <c r="C79" s="326" t="str">
        <f>IF('État de l''équipement'!C67="","",'État de l''équipement'!C67)</f>
        <v/>
      </c>
      <c r="D79" s="331"/>
      <c r="E79" s="328"/>
      <c r="F79" s="162" t="str">
        <f t="shared" si="8"/>
        <v/>
      </c>
      <c r="G79" s="328"/>
      <c r="H79" s="331"/>
      <c r="I79" s="328"/>
      <c r="J79" s="162" t="str">
        <f t="shared" si="9"/>
        <v/>
      </c>
      <c r="K79" s="343"/>
      <c r="L79" s="331"/>
      <c r="M79" s="328"/>
      <c r="N79" s="162" t="str">
        <f t="shared" si="10"/>
        <v/>
      </c>
      <c r="O79" s="328"/>
      <c r="P79" s="331"/>
      <c r="Q79" s="328"/>
      <c r="R79" s="162" t="str">
        <f t="shared" si="11"/>
        <v/>
      </c>
      <c r="S79" s="331"/>
    </row>
    <row r="80" spans="2:19" s="324" customFormat="1" ht="35.1" customHeight="1" x14ac:dyDescent="0.25">
      <c r="B80" s="332" t="str">
        <f>IF('État de l''équipement'!B68="","",'État de l''équipement'!B68)</f>
        <v/>
      </c>
      <c r="C80" s="326" t="str">
        <f>IF('État de l''équipement'!C68="","",'État de l''équipement'!C68)</f>
        <v/>
      </c>
      <c r="D80" s="331"/>
      <c r="E80" s="328"/>
      <c r="F80" s="162" t="str">
        <f t="shared" si="8"/>
        <v/>
      </c>
      <c r="G80" s="328"/>
      <c r="H80" s="331"/>
      <c r="I80" s="328"/>
      <c r="J80" s="162" t="str">
        <f t="shared" si="9"/>
        <v/>
      </c>
      <c r="K80" s="343"/>
      <c r="L80" s="331"/>
      <c r="M80" s="328"/>
      <c r="N80" s="162" t="str">
        <f t="shared" si="10"/>
        <v/>
      </c>
      <c r="O80" s="328"/>
      <c r="P80" s="331"/>
      <c r="Q80" s="328"/>
      <c r="R80" s="162" t="str">
        <f t="shared" si="11"/>
        <v/>
      </c>
      <c r="S80" s="331"/>
    </row>
    <row r="81" spans="2:19" s="324" customFormat="1" ht="35.1" customHeight="1" x14ac:dyDescent="0.25">
      <c r="B81" s="332" t="str">
        <f>IF('État de l''équipement'!B69="","",'État de l''équipement'!B69)</f>
        <v/>
      </c>
      <c r="C81" s="326" t="str">
        <f>IF('État de l''équipement'!C69="","",'État de l''équipement'!C69)</f>
        <v/>
      </c>
      <c r="D81" s="331"/>
      <c r="E81" s="328"/>
      <c r="F81" s="162" t="str">
        <f t="shared" si="8"/>
        <v/>
      </c>
      <c r="G81" s="328"/>
      <c r="H81" s="331"/>
      <c r="I81" s="328"/>
      <c r="J81" s="162" t="str">
        <f t="shared" si="9"/>
        <v/>
      </c>
      <c r="K81" s="343"/>
      <c r="L81" s="331"/>
      <c r="M81" s="328"/>
      <c r="N81" s="162" t="str">
        <f t="shared" si="10"/>
        <v/>
      </c>
      <c r="O81" s="328"/>
      <c r="P81" s="331"/>
      <c r="Q81" s="328"/>
      <c r="R81" s="162" t="str">
        <f t="shared" si="11"/>
        <v/>
      </c>
      <c r="S81" s="331"/>
    </row>
    <row r="82" spans="2:19" s="324" customFormat="1" ht="35.1" customHeight="1" x14ac:dyDescent="0.25">
      <c r="B82" s="332" t="str">
        <f>IF('État de l''équipement'!B70="","",'État de l''équipement'!B70)</f>
        <v/>
      </c>
      <c r="C82" s="326" t="str">
        <f>IF('État de l''équipement'!C70="","",'État de l''équipement'!C70)</f>
        <v/>
      </c>
      <c r="D82" s="331"/>
      <c r="E82" s="328"/>
      <c r="F82" s="162" t="str">
        <f t="shared" si="8"/>
        <v/>
      </c>
      <c r="G82" s="328"/>
      <c r="H82" s="331"/>
      <c r="I82" s="328"/>
      <c r="J82" s="162" t="str">
        <f t="shared" si="9"/>
        <v/>
      </c>
      <c r="K82" s="343"/>
      <c r="L82" s="331"/>
      <c r="M82" s="328"/>
      <c r="N82" s="162" t="str">
        <f t="shared" si="10"/>
        <v/>
      </c>
      <c r="O82" s="328"/>
      <c r="P82" s="331"/>
      <c r="Q82" s="328"/>
      <c r="R82" s="162" t="str">
        <f t="shared" si="11"/>
        <v/>
      </c>
      <c r="S82" s="331"/>
    </row>
    <row r="83" spans="2:19" s="324" customFormat="1" ht="35.1" customHeight="1" x14ac:dyDescent="0.25">
      <c r="B83" s="332" t="str">
        <f>IF('État de l''équipement'!B71="","",'État de l''équipement'!B71)</f>
        <v/>
      </c>
      <c r="C83" s="326" t="str">
        <f>IF('État de l''équipement'!C71="","",'État de l''équipement'!C71)</f>
        <v/>
      </c>
      <c r="D83" s="331"/>
      <c r="E83" s="328"/>
      <c r="F83" s="162" t="str">
        <f t="shared" si="8"/>
        <v/>
      </c>
      <c r="G83" s="328"/>
      <c r="H83" s="331"/>
      <c r="I83" s="328"/>
      <c r="J83" s="162" t="str">
        <f t="shared" si="9"/>
        <v/>
      </c>
      <c r="K83" s="343"/>
      <c r="L83" s="331"/>
      <c r="M83" s="328"/>
      <c r="N83" s="162" t="str">
        <f t="shared" si="10"/>
        <v/>
      </c>
      <c r="O83" s="328"/>
      <c r="P83" s="331"/>
      <c r="Q83" s="328"/>
      <c r="R83" s="162" t="str">
        <f t="shared" si="11"/>
        <v/>
      </c>
      <c r="S83" s="331"/>
    </row>
    <row r="84" spans="2:19" s="324" customFormat="1" ht="35.1" customHeight="1" x14ac:dyDescent="0.25">
      <c r="B84" s="332" t="str">
        <f>IF('État de l''équipement'!B72="","",'État de l''équipement'!B72)</f>
        <v/>
      </c>
      <c r="C84" s="326" t="str">
        <f>IF('État de l''équipement'!C72="","",'État de l''équipement'!C72)</f>
        <v/>
      </c>
      <c r="D84" s="331"/>
      <c r="E84" s="328"/>
      <c r="F84" s="162" t="str">
        <f t="shared" si="8"/>
        <v/>
      </c>
      <c r="G84" s="328"/>
      <c r="H84" s="331"/>
      <c r="I84" s="328"/>
      <c r="J84" s="162" t="str">
        <f t="shared" si="9"/>
        <v/>
      </c>
      <c r="K84" s="343"/>
      <c r="L84" s="331"/>
      <c r="M84" s="328"/>
      <c r="N84" s="162" t="str">
        <f t="shared" si="10"/>
        <v/>
      </c>
      <c r="O84" s="328"/>
      <c r="P84" s="331"/>
      <c r="Q84" s="328"/>
      <c r="R84" s="162" t="str">
        <f t="shared" si="11"/>
        <v/>
      </c>
      <c r="S84" s="331"/>
    </row>
    <row r="85" spans="2:19" s="324" customFormat="1" ht="35.1" customHeight="1" x14ac:dyDescent="0.25">
      <c r="B85" s="332" t="str">
        <f>IF('État de l''équipement'!B73="","",'État de l''équipement'!B73)</f>
        <v/>
      </c>
      <c r="C85" s="326" t="str">
        <f>IF('État de l''équipement'!C73="","",'État de l''équipement'!C73)</f>
        <v/>
      </c>
      <c r="D85" s="331"/>
      <c r="E85" s="328"/>
      <c r="F85" s="162" t="str">
        <f t="shared" si="8"/>
        <v/>
      </c>
      <c r="G85" s="328"/>
      <c r="H85" s="331"/>
      <c r="I85" s="328"/>
      <c r="J85" s="162" t="str">
        <f t="shared" si="9"/>
        <v/>
      </c>
      <c r="K85" s="343"/>
      <c r="L85" s="331"/>
      <c r="M85" s="328"/>
      <c r="N85" s="162" t="str">
        <f t="shared" si="10"/>
        <v/>
      </c>
      <c r="O85" s="328"/>
      <c r="P85" s="331"/>
      <c r="Q85" s="328"/>
      <c r="R85" s="162" t="str">
        <f t="shared" si="11"/>
        <v/>
      </c>
      <c r="S85" s="331"/>
    </row>
    <row r="86" spans="2:19" s="324" customFormat="1" ht="35.1" customHeight="1" x14ac:dyDescent="0.25">
      <c r="B86" s="332" t="str">
        <f>IF('État de l''équipement'!B74="","",'État de l''équipement'!B74)</f>
        <v/>
      </c>
      <c r="C86" s="326" t="str">
        <f>IF('État de l''équipement'!C74="","",'État de l''équipement'!C74)</f>
        <v/>
      </c>
      <c r="D86" s="331"/>
      <c r="E86" s="328"/>
      <c r="F86" s="162" t="str">
        <f t="shared" si="8"/>
        <v/>
      </c>
      <c r="G86" s="328"/>
      <c r="H86" s="331"/>
      <c r="I86" s="328"/>
      <c r="J86" s="162" t="str">
        <f t="shared" si="9"/>
        <v/>
      </c>
      <c r="K86" s="343"/>
      <c r="L86" s="331"/>
      <c r="M86" s="328"/>
      <c r="N86" s="162" t="str">
        <f t="shared" si="10"/>
        <v/>
      </c>
      <c r="O86" s="328"/>
      <c r="P86" s="331"/>
      <c r="Q86" s="328"/>
      <c r="R86" s="162" t="str">
        <f t="shared" si="11"/>
        <v/>
      </c>
      <c r="S86" s="331"/>
    </row>
    <row r="87" spans="2:19" s="324" customFormat="1" ht="35.1" customHeight="1" x14ac:dyDescent="0.25">
      <c r="B87" s="332" t="str">
        <f>IF('État de l''équipement'!B75="","",'État de l''équipement'!B75)</f>
        <v/>
      </c>
      <c r="C87" s="326" t="str">
        <f>IF('État de l''équipement'!C75="","",'État de l''équipement'!C75)</f>
        <v/>
      </c>
      <c r="D87" s="331"/>
      <c r="E87" s="328"/>
      <c r="F87" s="162" t="str">
        <f t="shared" si="8"/>
        <v/>
      </c>
      <c r="G87" s="328"/>
      <c r="H87" s="331"/>
      <c r="I87" s="328"/>
      <c r="J87" s="162" t="str">
        <f t="shared" si="9"/>
        <v/>
      </c>
      <c r="K87" s="343"/>
      <c r="L87" s="331"/>
      <c r="M87" s="328"/>
      <c r="N87" s="162" t="str">
        <f t="shared" si="10"/>
        <v/>
      </c>
      <c r="O87" s="328"/>
      <c r="P87" s="331"/>
      <c r="Q87" s="328"/>
      <c r="R87" s="162" t="str">
        <f t="shared" si="11"/>
        <v/>
      </c>
      <c r="S87" s="331"/>
    </row>
    <row r="88" spans="2:19" s="324" customFormat="1" ht="35.1" customHeight="1" x14ac:dyDescent="0.25">
      <c r="B88" s="332" t="str">
        <f>IF('État de l''équipement'!B76="","",'État de l''équipement'!B76)</f>
        <v/>
      </c>
      <c r="C88" s="326" t="str">
        <f>IF('État de l''équipement'!C76="","",'État de l''équipement'!C76)</f>
        <v/>
      </c>
      <c r="D88" s="331"/>
      <c r="E88" s="328"/>
      <c r="F88" s="162" t="str">
        <f t="shared" si="8"/>
        <v/>
      </c>
      <c r="G88" s="328"/>
      <c r="H88" s="331"/>
      <c r="I88" s="328"/>
      <c r="J88" s="162" t="str">
        <f t="shared" si="9"/>
        <v/>
      </c>
      <c r="K88" s="343"/>
      <c r="L88" s="331"/>
      <c r="M88" s="328"/>
      <c r="N88" s="162" t="str">
        <f t="shared" si="10"/>
        <v/>
      </c>
      <c r="O88" s="328"/>
      <c r="P88" s="331"/>
      <c r="Q88" s="328"/>
      <c r="R88" s="162" t="str">
        <f t="shared" si="11"/>
        <v/>
      </c>
      <c r="S88" s="331"/>
    </row>
    <row r="89" spans="2:19" s="324" customFormat="1" ht="35.1" customHeight="1" x14ac:dyDescent="0.25">
      <c r="B89" s="332" t="str">
        <f>IF('État de l''équipement'!B77="","",'État de l''équipement'!B77)</f>
        <v/>
      </c>
      <c r="C89" s="326" t="str">
        <f>IF('État de l''équipement'!C77="","",'État de l''équipement'!C77)</f>
        <v/>
      </c>
      <c r="D89" s="331"/>
      <c r="E89" s="328"/>
      <c r="F89" s="162" t="str">
        <f t="shared" si="8"/>
        <v/>
      </c>
      <c r="G89" s="328"/>
      <c r="H89" s="331"/>
      <c r="I89" s="328"/>
      <c r="J89" s="162" t="str">
        <f t="shared" si="9"/>
        <v/>
      </c>
      <c r="K89" s="343"/>
      <c r="L89" s="331"/>
      <c r="M89" s="328"/>
      <c r="N89" s="162" t="str">
        <f t="shared" si="10"/>
        <v/>
      </c>
      <c r="O89" s="328"/>
      <c r="P89" s="331"/>
      <c r="Q89" s="328"/>
      <c r="R89" s="162" t="str">
        <f t="shared" si="11"/>
        <v/>
      </c>
      <c r="S89" s="331"/>
    </row>
    <row r="90" spans="2:19" s="324" customFormat="1" ht="35.1" customHeight="1" x14ac:dyDescent="0.25">
      <c r="B90" s="332" t="str">
        <f>IF('État de l''équipement'!B78="","",'État de l''équipement'!B78)</f>
        <v/>
      </c>
      <c r="C90" s="326" t="str">
        <f>IF('État de l''équipement'!C78="","",'État de l''équipement'!C78)</f>
        <v/>
      </c>
      <c r="D90" s="331"/>
      <c r="E90" s="328"/>
      <c r="F90" s="162" t="str">
        <f t="shared" si="8"/>
        <v/>
      </c>
      <c r="G90" s="328"/>
      <c r="H90" s="331"/>
      <c r="I90" s="328"/>
      <c r="J90" s="162" t="str">
        <f t="shared" si="9"/>
        <v/>
      </c>
      <c r="K90" s="343"/>
      <c r="L90" s="331"/>
      <c r="M90" s="328"/>
      <c r="N90" s="162" t="str">
        <f t="shared" si="10"/>
        <v/>
      </c>
      <c r="O90" s="328"/>
      <c r="P90" s="331"/>
      <c r="Q90" s="328"/>
      <c r="R90" s="162" t="str">
        <f t="shared" si="11"/>
        <v/>
      </c>
      <c r="S90" s="331"/>
    </row>
    <row r="91" spans="2:19" s="324" customFormat="1" ht="35.1" customHeight="1" x14ac:dyDescent="0.25">
      <c r="B91" s="332" t="str">
        <f>IF('État de l''équipement'!B79="","",'État de l''équipement'!B79)</f>
        <v/>
      </c>
      <c r="C91" s="326" t="str">
        <f>IF('État de l''équipement'!C79="","",'État de l''équipement'!C79)</f>
        <v/>
      </c>
      <c r="D91" s="331"/>
      <c r="E91" s="328"/>
      <c r="F91" s="162" t="str">
        <f t="shared" si="8"/>
        <v/>
      </c>
      <c r="G91" s="328"/>
      <c r="H91" s="331"/>
      <c r="I91" s="328"/>
      <c r="J91" s="162" t="str">
        <f t="shared" si="9"/>
        <v/>
      </c>
      <c r="K91" s="343"/>
      <c r="L91" s="331"/>
      <c r="M91" s="328"/>
      <c r="N91" s="162" t="str">
        <f t="shared" si="10"/>
        <v/>
      </c>
      <c r="O91" s="328"/>
      <c r="P91" s="331"/>
      <c r="Q91" s="328"/>
      <c r="R91" s="162" t="str">
        <f t="shared" si="11"/>
        <v/>
      </c>
      <c r="S91" s="331"/>
    </row>
    <row r="92" spans="2:19" s="324" customFormat="1" ht="35.1" customHeight="1" x14ac:dyDescent="0.25">
      <c r="B92" s="332" t="str">
        <f>IF('État de l''équipement'!B80="","",'État de l''équipement'!B80)</f>
        <v/>
      </c>
      <c r="C92" s="326" t="str">
        <f>IF('État de l''équipement'!C80="","",'État de l''équipement'!C80)</f>
        <v/>
      </c>
      <c r="D92" s="331"/>
      <c r="E92" s="328"/>
      <c r="F92" s="162" t="str">
        <f t="shared" si="8"/>
        <v/>
      </c>
      <c r="G92" s="328"/>
      <c r="H92" s="331"/>
      <c r="I92" s="328"/>
      <c r="J92" s="162" t="str">
        <f t="shared" si="9"/>
        <v/>
      </c>
      <c r="K92" s="343"/>
      <c r="L92" s="331"/>
      <c r="M92" s="328"/>
      <c r="N92" s="162" t="str">
        <f t="shared" si="10"/>
        <v/>
      </c>
      <c r="O92" s="328"/>
      <c r="P92" s="331"/>
      <c r="Q92" s="328"/>
      <c r="R92" s="162" t="str">
        <f t="shared" si="11"/>
        <v/>
      </c>
      <c r="S92" s="331"/>
    </row>
    <row r="93" spans="2:19" s="324" customFormat="1" ht="35.1" customHeight="1" x14ac:dyDescent="0.25">
      <c r="B93" s="332" t="str">
        <f>IF('État de l''équipement'!B81="","",'État de l''équipement'!B81)</f>
        <v/>
      </c>
      <c r="C93" s="326" t="str">
        <f>IF('État de l''équipement'!C81="","",'État de l''équipement'!C81)</f>
        <v/>
      </c>
      <c r="D93" s="331"/>
      <c r="E93" s="328"/>
      <c r="F93" s="162" t="str">
        <f t="shared" si="8"/>
        <v/>
      </c>
      <c r="G93" s="328"/>
      <c r="H93" s="331"/>
      <c r="I93" s="328"/>
      <c r="J93" s="162" t="str">
        <f t="shared" si="9"/>
        <v/>
      </c>
      <c r="K93" s="343"/>
      <c r="L93" s="331"/>
      <c r="M93" s="328"/>
      <c r="N93" s="162" t="str">
        <f t="shared" si="10"/>
        <v/>
      </c>
      <c r="O93" s="328"/>
      <c r="P93" s="331"/>
      <c r="Q93" s="328"/>
      <c r="R93" s="162" t="str">
        <f t="shared" si="11"/>
        <v/>
      </c>
      <c r="S93" s="331"/>
    </row>
    <row r="94" spans="2:19" s="324" customFormat="1" ht="35.1" customHeight="1" x14ac:dyDescent="0.25">
      <c r="B94" s="332" t="str">
        <f>IF('État de l''équipement'!B82="","",'État de l''équipement'!B82)</f>
        <v/>
      </c>
      <c r="C94" s="326" t="str">
        <f>IF('État de l''équipement'!C82="","",'État de l''équipement'!C82)</f>
        <v/>
      </c>
      <c r="D94" s="331"/>
      <c r="E94" s="328"/>
      <c r="F94" s="162" t="str">
        <f t="shared" si="8"/>
        <v/>
      </c>
      <c r="G94" s="328"/>
      <c r="H94" s="331"/>
      <c r="I94" s="328"/>
      <c r="J94" s="162" t="str">
        <f t="shared" si="9"/>
        <v/>
      </c>
      <c r="K94" s="343"/>
      <c r="L94" s="331"/>
      <c r="M94" s="328"/>
      <c r="N94" s="162" t="str">
        <f t="shared" si="10"/>
        <v/>
      </c>
      <c r="O94" s="328"/>
      <c r="P94" s="331"/>
      <c r="Q94" s="328"/>
      <c r="R94" s="162" t="str">
        <f t="shared" si="11"/>
        <v/>
      </c>
      <c r="S94" s="331"/>
    </row>
    <row r="95" spans="2:19" s="324" customFormat="1" ht="35.1" customHeight="1" x14ac:dyDescent="0.25">
      <c r="B95" s="332" t="str">
        <f>IF('État de l''équipement'!B83="","",'État de l''équipement'!B83)</f>
        <v/>
      </c>
      <c r="C95" s="326" t="str">
        <f>IF('État de l''équipement'!C83="","",'État de l''équipement'!C83)</f>
        <v/>
      </c>
      <c r="D95" s="331"/>
      <c r="E95" s="328"/>
      <c r="F95" s="162" t="str">
        <f t="shared" si="8"/>
        <v/>
      </c>
      <c r="G95" s="328"/>
      <c r="H95" s="331"/>
      <c r="I95" s="328"/>
      <c r="J95" s="162" t="str">
        <f t="shared" si="9"/>
        <v/>
      </c>
      <c r="K95" s="343"/>
      <c r="L95" s="331"/>
      <c r="M95" s="328"/>
      <c r="N95" s="162" t="str">
        <f t="shared" si="10"/>
        <v/>
      </c>
      <c r="O95" s="328"/>
      <c r="P95" s="331"/>
      <c r="Q95" s="328"/>
      <c r="R95" s="162" t="str">
        <f t="shared" si="11"/>
        <v/>
      </c>
      <c r="S95" s="331"/>
    </row>
    <row r="96" spans="2:19" s="324" customFormat="1" ht="35.1" customHeight="1" x14ac:dyDescent="0.25">
      <c r="B96" s="332" t="str">
        <f>IF('État de l''équipement'!B84="","",'État de l''équipement'!B84)</f>
        <v/>
      </c>
      <c r="C96" s="326" t="str">
        <f>IF('État de l''équipement'!C84="","",'État de l''équipement'!C84)</f>
        <v/>
      </c>
      <c r="D96" s="331"/>
      <c r="E96" s="328"/>
      <c r="F96" s="162" t="str">
        <f t="shared" si="8"/>
        <v/>
      </c>
      <c r="G96" s="328"/>
      <c r="H96" s="331"/>
      <c r="I96" s="328"/>
      <c r="J96" s="162" t="str">
        <f t="shared" si="9"/>
        <v/>
      </c>
      <c r="K96" s="343"/>
      <c r="L96" s="331"/>
      <c r="M96" s="328"/>
      <c r="N96" s="162" t="str">
        <f t="shared" si="10"/>
        <v/>
      </c>
      <c r="O96" s="328"/>
      <c r="P96" s="331"/>
      <c r="Q96" s="328"/>
      <c r="R96" s="162" t="str">
        <f t="shared" si="11"/>
        <v/>
      </c>
      <c r="S96" s="331"/>
    </row>
    <row r="97" spans="2:19" s="324" customFormat="1" ht="35.1" customHeight="1" x14ac:dyDescent="0.25">
      <c r="B97" s="332" t="str">
        <f>IF('État de l''équipement'!B85="","",'État de l''équipement'!B85)</f>
        <v/>
      </c>
      <c r="C97" s="326" t="str">
        <f>IF('État de l''équipement'!C85="","",'État de l''équipement'!C85)</f>
        <v/>
      </c>
      <c r="D97" s="331"/>
      <c r="E97" s="328"/>
      <c r="F97" s="162" t="str">
        <f t="shared" si="8"/>
        <v/>
      </c>
      <c r="G97" s="328"/>
      <c r="H97" s="331"/>
      <c r="I97" s="328"/>
      <c r="J97" s="162" t="str">
        <f t="shared" si="9"/>
        <v/>
      </c>
      <c r="K97" s="343"/>
      <c r="L97" s="331"/>
      <c r="M97" s="328"/>
      <c r="N97" s="162" t="str">
        <f t="shared" si="10"/>
        <v/>
      </c>
      <c r="O97" s="328"/>
      <c r="P97" s="331"/>
      <c r="Q97" s="328"/>
      <c r="R97" s="162" t="str">
        <f t="shared" si="11"/>
        <v/>
      </c>
      <c r="S97" s="331"/>
    </row>
    <row r="98" spans="2:19" s="324" customFormat="1" ht="35.1" customHeight="1" x14ac:dyDescent="0.25">
      <c r="B98" s="332" t="str">
        <f>IF('État de l''équipement'!B86="","",'État de l''équipement'!B86)</f>
        <v/>
      </c>
      <c r="C98" s="326" t="str">
        <f>IF('État de l''équipement'!C86="","",'État de l''équipement'!C86)</f>
        <v/>
      </c>
      <c r="D98" s="331"/>
      <c r="E98" s="328"/>
      <c r="F98" s="162" t="str">
        <f t="shared" si="8"/>
        <v/>
      </c>
      <c r="G98" s="328"/>
      <c r="H98" s="331"/>
      <c r="I98" s="328"/>
      <c r="J98" s="162" t="str">
        <f t="shared" si="9"/>
        <v/>
      </c>
      <c r="K98" s="343"/>
      <c r="L98" s="331"/>
      <c r="M98" s="328"/>
      <c r="N98" s="162" t="str">
        <f t="shared" si="10"/>
        <v/>
      </c>
      <c r="O98" s="328"/>
      <c r="P98" s="331"/>
      <c r="Q98" s="328"/>
      <c r="R98" s="162" t="str">
        <f t="shared" si="11"/>
        <v/>
      </c>
      <c r="S98" s="331"/>
    </row>
    <row r="99" spans="2:19" s="324" customFormat="1" ht="35.1" customHeight="1" x14ac:dyDescent="0.25">
      <c r="B99" s="332" t="str">
        <f>IF('État de l''équipement'!B87="","",'État de l''équipement'!B87)</f>
        <v/>
      </c>
      <c r="C99" s="326" t="str">
        <f>IF('État de l''équipement'!C87="","",'État de l''équipement'!C87)</f>
        <v/>
      </c>
      <c r="D99" s="331"/>
      <c r="E99" s="328"/>
      <c r="F99" s="162" t="str">
        <f t="shared" si="8"/>
        <v/>
      </c>
      <c r="G99" s="328"/>
      <c r="H99" s="331"/>
      <c r="I99" s="328"/>
      <c r="J99" s="162" t="str">
        <f t="shared" si="9"/>
        <v/>
      </c>
      <c r="K99" s="343"/>
      <c r="L99" s="331"/>
      <c r="M99" s="328"/>
      <c r="N99" s="162" t="str">
        <f t="shared" si="10"/>
        <v/>
      </c>
      <c r="O99" s="328"/>
      <c r="P99" s="331"/>
      <c r="Q99" s="328"/>
      <c r="R99" s="162" t="str">
        <f t="shared" si="11"/>
        <v/>
      </c>
      <c r="S99" s="331"/>
    </row>
    <row r="100" spans="2:19" s="324" customFormat="1" ht="35.1" customHeight="1" x14ac:dyDescent="0.25">
      <c r="B100" s="332" t="str">
        <f>IF('État de l''équipement'!B88="","",'État de l''équipement'!B88)</f>
        <v/>
      </c>
      <c r="C100" s="326" t="str">
        <f>IF('État de l''équipement'!C88="","",'État de l''équipement'!C88)</f>
        <v/>
      </c>
      <c r="D100" s="331"/>
      <c r="E100" s="328"/>
      <c r="F100" s="162" t="str">
        <f t="shared" si="8"/>
        <v/>
      </c>
      <c r="G100" s="328"/>
      <c r="H100" s="331"/>
      <c r="I100" s="328"/>
      <c r="J100" s="162" t="str">
        <f t="shared" si="9"/>
        <v/>
      </c>
      <c r="K100" s="343"/>
      <c r="L100" s="331"/>
      <c r="M100" s="328"/>
      <c r="N100" s="162" t="str">
        <f t="shared" si="10"/>
        <v/>
      </c>
      <c r="O100" s="328"/>
      <c r="P100" s="331"/>
      <c r="Q100" s="328"/>
      <c r="R100" s="162" t="str">
        <f t="shared" si="11"/>
        <v/>
      </c>
      <c r="S100" s="331"/>
    </row>
    <row r="101" spans="2:19" s="324" customFormat="1" ht="35.1" customHeight="1" x14ac:dyDescent="0.25">
      <c r="B101" s="332" t="str">
        <f>IF('État de l''équipement'!B89="","",'État de l''équipement'!B89)</f>
        <v/>
      </c>
      <c r="C101" s="326" t="str">
        <f>IF('État de l''équipement'!C89="","",'État de l''équipement'!C89)</f>
        <v/>
      </c>
      <c r="D101" s="331"/>
      <c r="E101" s="328"/>
      <c r="F101" s="162" t="str">
        <f t="shared" si="8"/>
        <v/>
      </c>
      <c r="G101" s="328"/>
      <c r="H101" s="331"/>
      <c r="I101" s="328"/>
      <c r="J101" s="162" t="str">
        <f t="shared" si="9"/>
        <v/>
      </c>
      <c r="K101" s="343"/>
      <c r="L101" s="331"/>
      <c r="M101" s="328"/>
      <c r="N101" s="162" t="str">
        <f t="shared" si="10"/>
        <v/>
      </c>
      <c r="O101" s="328"/>
      <c r="P101" s="331"/>
      <c r="Q101" s="328"/>
      <c r="R101" s="162" t="str">
        <f t="shared" si="11"/>
        <v/>
      </c>
      <c r="S101" s="331"/>
    </row>
    <row r="102" spans="2:19" s="324" customFormat="1" ht="35.1" customHeight="1" x14ac:dyDescent="0.25">
      <c r="B102" s="332" t="str">
        <f>IF('État de l''équipement'!B90="","",'État de l''équipement'!B90)</f>
        <v/>
      </c>
      <c r="C102" s="326" t="str">
        <f>IF('État de l''équipement'!C90="","",'État de l''équipement'!C90)</f>
        <v/>
      </c>
      <c r="D102" s="331"/>
      <c r="E102" s="328"/>
      <c r="F102" s="162" t="str">
        <f t="shared" si="8"/>
        <v/>
      </c>
      <c r="G102" s="328"/>
      <c r="H102" s="331"/>
      <c r="I102" s="328"/>
      <c r="J102" s="162" t="str">
        <f t="shared" si="9"/>
        <v/>
      </c>
      <c r="K102" s="343"/>
      <c r="L102" s="331"/>
      <c r="M102" s="328"/>
      <c r="N102" s="162" t="str">
        <f t="shared" si="10"/>
        <v/>
      </c>
      <c r="O102" s="328"/>
      <c r="P102" s="331"/>
      <c r="Q102" s="328"/>
      <c r="R102" s="162" t="str">
        <f t="shared" si="11"/>
        <v/>
      </c>
      <c r="S102" s="331"/>
    </row>
    <row r="103" spans="2:19" s="324" customFormat="1" ht="35.1" customHeight="1" x14ac:dyDescent="0.25">
      <c r="B103" s="332" t="str">
        <f>IF('État de l''équipement'!B91="","",'État de l''équipement'!B91)</f>
        <v/>
      </c>
      <c r="C103" s="326" t="str">
        <f>IF('État de l''équipement'!C91="","",'État de l''équipement'!C91)</f>
        <v/>
      </c>
      <c r="D103" s="331"/>
      <c r="E103" s="328"/>
      <c r="F103" s="162" t="str">
        <f t="shared" si="8"/>
        <v/>
      </c>
      <c r="G103" s="328"/>
      <c r="H103" s="331"/>
      <c r="I103" s="328"/>
      <c r="J103" s="162" t="str">
        <f t="shared" si="9"/>
        <v/>
      </c>
      <c r="K103" s="343"/>
      <c r="L103" s="331"/>
      <c r="M103" s="328"/>
      <c r="N103" s="162" t="str">
        <f t="shared" si="10"/>
        <v/>
      </c>
      <c r="O103" s="328"/>
      <c r="P103" s="331"/>
      <c r="Q103" s="328"/>
      <c r="R103" s="162" t="str">
        <f t="shared" si="11"/>
        <v/>
      </c>
      <c r="S103" s="331"/>
    </row>
    <row r="104" spans="2:19" s="324" customFormat="1" ht="35.1" customHeight="1" x14ac:dyDescent="0.25">
      <c r="B104" s="332" t="str">
        <f>IF('État de l''équipement'!B92="","",'État de l''équipement'!B92)</f>
        <v/>
      </c>
      <c r="C104" s="326" t="str">
        <f>IF('État de l''équipement'!C92="","",'État de l''équipement'!C92)</f>
        <v/>
      </c>
      <c r="D104" s="331"/>
      <c r="E104" s="328"/>
      <c r="F104" s="162" t="str">
        <f t="shared" si="8"/>
        <v/>
      </c>
      <c r="G104" s="328"/>
      <c r="H104" s="331"/>
      <c r="I104" s="328"/>
      <c r="J104" s="162" t="str">
        <f t="shared" si="9"/>
        <v/>
      </c>
      <c r="K104" s="343"/>
      <c r="L104" s="331"/>
      <c r="M104" s="328"/>
      <c r="N104" s="162" t="str">
        <f t="shared" si="10"/>
        <v/>
      </c>
      <c r="O104" s="328"/>
      <c r="P104" s="331"/>
      <c r="Q104" s="328"/>
      <c r="R104" s="162" t="str">
        <f t="shared" si="11"/>
        <v/>
      </c>
      <c r="S104" s="331"/>
    </row>
    <row r="105" spans="2:19" s="324" customFormat="1" ht="35.1" customHeight="1" x14ac:dyDescent="0.25">
      <c r="B105" s="332" t="str">
        <f>IF('État de l''équipement'!B93="","",'État de l''équipement'!B93)</f>
        <v/>
      </c>
      <c r="C105" s="326" t="str">
        <f>IF('État de l''équipement'!C93="","",'État de l''équipement'!C93)</f>
        <v/>
      </c>
      <c r="D105" s="331"/>
      <c r="E105" s="328"/>
      <c r="F105" s="162" t="str">
        <f t="shared" si="8"/>
        <v/>
      </c>
      <c r="G105" s="328"/>
      <c r="H105" s="331"/>
      <c r="I105" s="328"/>
      <c r="J105" s="162" t="str">
        <f t="shared" si="9"/>
        <v/>
      </c>
      <c r="K105" s="343"/>
      <c r="L105" s="331"/>
      <c r="M105" s="328"/>
      <c r="N105" s="162" t="str">
        <f t="shared" si="10"/>
        <v/>
      </c>
      <c r="O105" s="328"/>
      <c r="P105" s="331"/>
      <c r="Q105" s="328"/>
      <c r="R105" s="162" t="str">
        <f t="shared" si="11"/>
        <v/>
      </c>
      <c r="S105" s="331"/>
    </row>
    <row r="106" spans="2:19" s="324" customFormat="1" ht="35.1" customHeight="1" x14ac:dyDescent="0.25">
      <c r="B106" s="332" t="str">
        <f>IF('État de l''équipement'!B94="","",'État de l''équipement'!B94)</f>
        <v/>
      </c>
      <c r="C106" s="326" t="str">
        <f>IF('État de l''équipement'!C94="","",'État de l''équipement'!C94)</f>
        <v/>
      </c>
      <c r="D106" s="331"/>
      <c r="E106" s="328"/>
      <c r="F106" s="162" t="str">
        <f t="shared" si="8"/>
        <v/>
      </c>
      <c r="G106" s="328"/>
      <c r="H106" s="331"/>
      <c r="I106" s="328"/>
      <c r="J106" s="162" t="str">
        <f t="shared" si="9"/>
        <v/>
      </c>
      <c r="K106" s="343"/>
      <c r="L106" s="331"/>
      <c r="M106" s="328"/>
      <c r="N106" s="162" t="str">
        <f t="shared" si="10"/>
        <v/>
      </c>
      <c r="O106" s="328"/>
      <c r="P106" s="331"/>
      <c r="Q106" s="328"/>
      <c r="R106" s="162" t="str">
        <f t="shared" si="11"/>
        <v/>
      </c>
      <c r="S106" s="331"/>
    </row>
    <row r="107" spans="2:19" s="324" customFormat="1" ht="35.1" customHeight="1" x14ac:dyDescent="0.25">
      <c r="B107" s="332" t="str">
        <f>IF('État de l''équipement'!B95="","",'État de l''équipement'!B95)</f>
        <v/>
      </c>
      <c r="C107" s="326" t="str">
        <f>IF('État de l''équipement'!C95="","",'État de l''équipement'!C95)</f>
        <v/>
      </c>
      <c r="D107" s="331"/>
      <c r="E107" s="328"/>
      <c r="F107" s="162" t="str">
        <f t="shared" si="8"/>
        <v/>
      </c>
      <c r="G107" s="328"/>
      <c r="H107" s="331"/>
      <c r="I107" s="328"/>
      <c r="J107" s="162" t="str">
        <f t="shared" si="9"/>
        <v/>
      </c>
      <c r="K107" s="343"/>
      <c r="L107" s="331"/>
      <c r="M107" s="328"/>
      <c r="N107" s="162" t="str">
        <f t="shared" si="10"/>
        <v/>
      </c>
      <c r="O107" s="328"/>
      <c r="P107" s="331"/>
      <c r="Q107" s="328"/>
      <c r="R107" s="162" t="str">
        <f t="shared" si="11"/>
        <v/>
      </c>
      <c r="S107" s="331"/>
    </row>
    <row r="108" spans="2:19" s="324" customFormat="1" ht="35.1" customHeight="1" x14ac:dyDescent="0.25">
      <c r="B108" s="332" t="str">
        <f>IF('État de l''équipement'!B96="","",'État de l''équipement'!B96)</f>
        <v/>
      </c>
      <c r="C108" s="326" t="str">
        <f>IF('État de l''équipement'!C96="","",'État de l''équipement'!C96)</f>
        <v/>
      </c>
      <c r="D108" s="331"/>
      <c r="E108" s="328"/>
      <c r="F108" s="162" t="str">
        <f t="shared" si="8"/>
        <v/>
      </c>
      <c r="G108" s="328"/>
      <c r="H108" s="331"/>
      <c r="I108" s="328"/>
      <c r="J108" s="162" t="str">
        <f t="shared" si="9"/>
        <v/>
      </c>
      <c r="K108" s="343"/>
      <c r="L108" s="331"/>
      <c r="M108" s="328"/>
      <c r="N108" s="162" t="str">
        <f t="shared" si="10"/>
        <v/>
      </c>
      <c r="O108" s="328"/>
      <c r="P108" s="331"/>
      <c r="Q108" s="328"/>
      <c r="R108" s="162" t="str">
        <f t="shared" si="11"/>
        <v/>
      </c>
      <c r="S108" s="331"/>
    </row>
    <row r="109" spans="2:19" s="324" customFormat="1" ht="35.1" customHeight="1" x14ac:dyDescent="0.25">
      <c r="B109" s="332" t="str">
        <f>IF('État de l''équipement'!B97="","",'État de l''équipement'!B97)</f>
        <v/>
      </c>
      <c r="C109" s="326" t="str">
        <f>IF('État de l''équipement'!C97="","",'État de l''équipement'!C97)</f>
        <v/>
      </c>
      <c r="D109" s="331"/>
      <c r="E109" s="328"/>
      <c r="F109" s="162" t="str">
        <f t="shared" si="8"/>
        <v/>
      </c>
      <c r="G109" s="328"/>
      <c r="H109" s="331"/>
      <c r="I109" s="328"/>
      <c r="J109" s="162" t="str">
        <f t="shared" si="9"/>
        <v/>
      </c>
      <c r="K109" s="343"/>
      <c r="L109" s="331"/>
      <c r="M109" s="328"/>
      <c r="N109" s="162" t="str">
        <f t="shared" si="10"/>
        <v/>
      </c>
      <c r="O109" s="328"/>
      <c r="P109" s="331"/>
      <c r="Q109" s="328"/>
      <c r="R109" s="162" t="str">
        <f t="shared" si="11"/>
        <v/>
      </c>
      <c r="S109" s="331"/>
    </row>
    <row r="110" spans="2:19" s="324" customFormat="1" ht="35.1" customHeight="1" x14ac:dyDescent="0.25">
      <c r="B110" s="332" t="str">
        <f>IF('État de l''équipement'!B98="","",'État de l''équipement'!B98)</f>
        <v/>
      </c>
      <c r="C110" s="326" t="str">
        <f>IF('État de l''équipement'!C98="","",'État de l''équipement'!C98)</f>
        <v/>
      </c>
      <c r="D110" s="331"/>
      <c r="E110" s="328"/>
      <c r="F110" s="162" t="str">
        <f t="shared" si="8"/>
        <v/>
      </c>
      <c r="G110" s="328"/>
      <c r="H110" s="331"/>
      <c r="I110" s="328"/>
      <c r="J110" s="162" t="str">
        <f t="shared" si="9"/>
        <v/>
      </c>
      <c r="K110" s="343"/>
      <c r="L110" s="331"/>
      <c r="M110" s="328"/>
      <c r="N110" s="162" t="str">
        <f t="shared" si="10"/>
        <v/>
      </c>
      <c r="O110" s="328"/>
      <c r="P110" s="331"/>
      <c r="Q110" s="328"/>
      <c r="R110" s="162" t="str">
        <f t="shared" si="11"/>
        <v/>
      </c>
      <c r="S110" s="331"/>
    </row>
    <row r="111" spans="2:19" s="324" customFormat="1" ht="35.1" customHeight="1" x14ac:dyDescent="0.25">
      <c r="B111" s="332" t="str">
        <f>IF('État de l''équipement'!B99="","",'État de l''équipement'!B99)</f>
        <v/>
      </c>
      <c r="C111" s="326" t="str">
        <f>IF('État de l''équipement'!C99="","",'État de l''équipement'!C99)</f>
        <v/>
      </c>
      <c r="D111" s="331"/>
      <c r="E111" s="328"/>
      <c r="F111" s="162" t="str">
        <f t="shared" si="8"/>
        <v/>
      </c>
      <c r="G111" s="328"/>
      <c r="H111" s="331"/>
      <c r="I111" s="328"/>
      <c r="J111" s="162" t="str">
        <f t="shared" si="9"/>
        <v/>
      </c>
      <c r="K111" s="343"/>
      <c r="L111" s="331"/>
      <c r="M111" s="328"/>
      <c r="N111" s="162" t="str">
        <f t="shared" si="10"/>
        <v/>
      </c>
      <c r="O111" s="328"/>
      <c r="P111" s="331"/>
      <c r="Q111" s="328"/>
      <c r="R111" s="162" t="str">
        <f t="shared" si="11"/>
        <v/>
      </c>
      <c r="S111" s="331"/>
    </row>
    <row r="112" spans="2:19" s="324" customFormat="1" ht="35.1" customHeight="1" x14ac:dyDescent="0.25">
      <c r="B112" s="332" t="str">
        <f>IF('État de l''équipement'!B100="","",'État de l''équipement'!B100)</f>
        <v/>
      </c>
      <c r="C112" s="326" t="str">
        <f>IF('État de l''équipement'!C100="","",'État de l''équipement'!C100)</f>
        <v/>
      </c>
      <c r="D112" s="331"/>
      <c r="E112" s="328"/>
      <c r="F112" s="162" t="str">
        <f t="shared" si="8"/>
        <v/>
      </c>
      <c r="G112" s="328"/>
      <c r="H112" s="331"/>
      <c r="I112" s="328"/>
      <c r="J112" s="162" t="str">
        <f t="shared" si="9"/>
        <v/>
      </c>
      <c r="K112" s="343"/>
      <c r="L112" s="331"/>
      <c r="M112" s="328"/>
      <c r="N112" s="162" t="str">
        <f t="shared" si="10"/>
        <v/>
      </c>
      <c r="O112" s="328"/>
      <c r="P112" s="331"/>
      <c r="Q112" s="328"/>
      <c r="R112" s="162" t="str">
        <f t="shared" si="11"/>
        <v/>
      </c>
      <c r="S112" s="331"/>
    </row>
    <row r="113" spans="2:19" s="324" customFormat="1" ht="35.1" customHeight="1" x14ac:dyDescent="0.25">
      <c r="B113" s="332" t="str">
        <f>IF('État de l''équipement'!B101="","",'État de l''équipement'!B101)</f>
        <v/>
      </c>
      <c r="C113" s="326" t="str">
        <f>IF('État de l''équipement'!C101="","",'État de l''équipement'!C101)</f>
        <v/>
      </c>
      <c r="D113" s="331"/>
      <c r="E113" s="328"/>
      <c r="F113" s="162" t="str">
        <f t="shared" si="8"/>
        <v/>
      </c>
      <c r="G113" s="328"/>
      <c r="H113" s="331"/>
      <c r="I113" s="328"/>
      <c r="J113" s="162" t="str">
        <f t="shared" si="9"/>
        <v/>
      </c>
      <c r="K113" s="343"/>
      <c r="L113" s="331"/>
      <c r="M113" s="328"/>
      <c r="N113" s="162" t="str">
        <f t="shared" si="10"/>
        <v/>
      </c>
      <c r="O113" s="328"/>
      <c r="P113" s="331"/>
      <c r="Q113" s="328"/>
      <c r="R113" s="162" t="str">
        <f t="shared" si="11"/>
        <v/>
      </c>
      <c r="S113" s="331"/>
    </row>
    <row r="114" spans="2:19" s="324" customFormat="1" ht="35.1" customHeight="1" x14ac:dyDescent="0.25">
      <c r="B114" s="332" t="str">
        <f>IF('État de l''équipement'!B102="","",'État de l''équipement'!B102)</f>
        <v/>
      </c>
      <c r="C114" s="326" t="str">
        <f>IF('État de l''équipement'!C102="","",'État de l''équipement'!C102)</f>
        <v/>
      </c>
      <c r="D114" s="331"/>
      <c r="E114" s="328"/>
      <c r="F114" s="162" t="str">
        <f t="shared" si="8"/>
        <v/>
      </c>
      <c r="G114" s="328"/>
      <c r="H114" s="331"/>
      <c r="I114" s="328"/>
      <c r="J114" s="162" t="str">
        <f t="shared" si="9"/>
        <v/>
      </c>
      <c r="K114" s="343"/>
      <c r="L114" s="331"/>
      <c r="M114" s="328"/>
      <c r="N114" s="162" t="str">
        <f t="shared" si="10"/>
        <v/>
      </c>
      <c r="O114" s="328"/>
      <c r="P114" s="331"/>
      <c r="Q114" s="328"/>
      <c r="R114" s="162" t="str">
        <f t="shared" si="11"/>
        <v/>
      </c>
      <c r="S114" s="331"/>
    </row>
    <row r="115" spans="2:19" s="324" customFormat="1" ht="35.1" customHeight="1" x14ac:dyDescent="0.25">
      <c r="B115" s="332" t="str">
        <f>IF('État de l''équipement'!B103="","",'État de l''équipement'!B103)</f>
        <v/>
      </c>
      <c r="C115" s="326" t="str">
        <f>IF('État de l''équipement'!C103="","",'État de l''équipement'!C103)</f>
        <v/>
      </c>
      <c r="D115" s="331"/>
      <c r="E115" s="328"/>
      <c r="F115" s="162" t="str">
        <f t="shared" si="8"/>
        <v/>
      </c>
      <c r="G115" s="328"/>
      <c r="H115" s="331"/>
      <c r="I115" s="328"/>
      <c r="J115" s="162" t="str">
        <f t="shared" si="9"/>
        <v/>
      </c>
      <c r="K115" s="343"/>
      <c r="L115" s="331"/>
      <c r="M115" s="328"/>
      <c r="N115" s="162" t="str">
        <f t="shared" si="10"/>
        <v/>
      </c>
      <c r="O115" s="328"/>
      <c r="P115" s="331"/>
      <c r="Q115" s="328"/>
      <c r="R115" s="162" t="str">
        <f t="shared" si="11"/>
        <v/>
      </c>
      <c r="S115" s="331"/>
    </row>
    <row r="116" spans="2:19" s="324" customFormat="1" ht="35.1" customHeight="1" x14ac:dyDescent="0.25">
      <c r="B116" s="332" t="str">
        <f>IF('État de l''équipement'!B104="","",'État de l''équipement'!B104)</f>
        <v/>
      </c>
      <c r="C116" s="326" t="str">
        <f>IF('État de l''équipement'!C104="","",'État de l''équipement'!C104)</f>
        <v/>
      </c>
      <c r="D116" s="331"/>
      <c r="E116" s="328"/>
      <c r="F116" s="162" t="str">
        <f t="shared" si="8"/>
        <v/>
      </c>
      <c r="G116" s="328"/>
      <c r="H116" s="331"/>
      <c r="I116" s="328"/>
      <c r="J116" s="162" t="str">
        <f t="shared" si="9"/>
        <v/>
      </c>
      <c r="K116" s="343"/>
      <c r="L116" s="331"/>
      <c r="M116" s="328"/>
      <c r="N116" s="162" t="str">
        <f t="shared" si="10"/>
        <v/>
      </c>
      <c r="O116" s="328"/>
      <c r="P116" s="331"/>
      <c r="Q116" s="328"/>
      <c r="R116" s="162" t="str">
        <f t="shared" si="11"/>
        <v/>
      </c>
      <c r="S116" s="331"/>
    </row>
    <row r="117" spans="2:19" s="324" customFormat="1" ht="35.1" customHeight="1" x14ac:dyDescent="0.25">
      <c r="B117" s="332" t="str">
        <f>IF('État de l''équipement'!B105="","",'État de l''équipement'!B105)</f>
        <v/>
      </c>
      <c r="C117" s="326" t="str">
        <f>IF('État de l''équipement'!C105="","",'État de l''équipement'!C105)</f>
        <v/>
      </c>
      <c r="D117" s="331"/>
      <c r="E117" s="328"/>
      <c r="F117" s="162" t="str">
        <f t="shared" si="8"/>
        <v/>
      </c>
      <c r="G117" s="328"/>
      <c r="H117" s="331"/>
      <c r="I117" s="328"/>
      <c r="J117" s="162" t="str">
        <f t="shared" si="9"/>
        <v/>
      </c>
      <c r="K117" s="343"/>
      <c r="L117" s="331"/>
      <c r="M117" s="328"/>
      <c r="N117" s="162" t="str">
        <f t="shared" si="10"/>
        <v/>
      </c>
      <c r="O117" s="328"/>
      <c r="P117" s="331"/>
      <c r="Q117" s="328"/>
      <c r="R117" s="162" t="str">
        <f t="shared" si="11"/>
        <v/>
      </c>
      <c r="S117" s="331"/>
    </row>
    <row r="118" spans="2:19" s="324" customFormat="1" ht="35.1" customHeight="1" x14ac:dyDescent="0.25">
      <c r="B118" s="332" t="str">
        <f>IF('État de l''équipement'!B106="","",'État de l''équipement'!B106)</f>
        <v/>
      </c>
      <c r="C118" s="326" t="str">
        <f>IF('État de l''équipement'!C106="","",'État de l''équipement'!C106)</f>
        <v/>
      </c>
      <c r="D118" s="331"/>
      <c r="E118" s="328"/>
      <c r="F118" s="162" t="str">
        <f t="shared" si="8"/>
        <v/>
      </c>
      <c r="G118" s="328"/>
      <c r="H118" s="331"/>
      <c r="I118" s="328"/>
      <c r="J118" s="162" t="str">
        <f t="shared" si="9"/>
        <v/>
      </c>
      <c r="K118" s="343"/>
      <c r="L118" s="331"/>
      <c r="M118" s="328"/>
      <c r="N118" s="162" t="str">
        <f t="shared" si="10"/>
        <v/>
      </c>
      <c r="O118" s="328"/>
      <c r="P118" s="331"/>
      <c r="Q118" s="328"/>
      <c r="R118" s="162" t="str">
        <f t="shared" si="11"/>
        <v/>
      </c>
      <c r="S118" s="331"/>
    </row>
    <row r="119" spans="2:19" s="324" customFormat="1" ht="35.1" customHeight="1" x14ac:dyDescent="0.25">
      <c r="B119" s="332" t="str">
        <f>IF('État de l''équipement'!B107="","",'État de l''équipement'!B107)</f>
        <v/>
      </c>
      <c r="C119" s="326" t="str">
        <f>IF('État de l''équipement'!C107="","",'État de l''équipement'!C107)</f>
        <v/>
      </c>
      <c r="D119" s="331"/>
      <c r="E119" s="328"/>
      <c r="F119" s="162" t="str">
        <f t="shared" si="8"/>
        <v/>
      </c>
      <c r="G119" s="328"/>
      <c r="H119" s="331"/>
      <c r="I119" s="328"/>
      <c r="J119" s="162" t="str">
        <f t="shared" si="9"/>
        <v/>
      </c>
      <c r="K119" s="343"/>
      <c r="L119" s="331"/>
      <c r="M119" s="328"/>
      <c r="N119" s="162" t="str">
        <f t="shared" si="10"/>
        <v/>
      </c>
      <c r="O119" s="328"/>
      <c r="P119" s="331"/>
      <c r="Q119" s="328"/>
      <c r="R119" s="162" t="str">
        <f t="shared" si="11"/>
        <v/>
      </c>
      <c r="S119" s="331"/>
    </row>
    <row r="120" spans="2:19" s="324" customFormat="1" ht="35.1" customHeight="1" x14ac:dyDescent="0.25">
      <c r="B120" s="332" t="str">
        <f>IF('État de l''équipement'!B108="","",'État de l''équipement'!B108)</f>
        <v/>
      </c>
      <c r="C120" s="326" t="str">
        <f>IF('État de l''équipement'!C108="","",'État de l''équipement'!C108)</f>
        <v/>
      </c>
      <c r="D120" s="331"/>
      <c r="E120" s="328"/>
      <c r="F120" s="162" t="str">
        <f t="shared" si="8"/>
        <v/>
      </c>
      <c r="G120" s="328"/>
      <c r="H120" s="331"/>
      <c r="I120" s="328"/>
      <c r="J120" s="162" t="str">
        <f t="shared" si="9"/>
        <v/>
      </c>
      <c r="K120" s="343"/>
      <c r="L120" s="331"/>
      <c r="M120" s="328"/>
      <c r="N120" s="162" t="str">
        <f t="shared" si="10"/>
        <v/>
      </c>
      <c r="O120" s="328"/>
      <c r="P120" s="331"/>
      <c r="Q120" s="328"/>
      <c r="R120" s="162" t="str">
        <f t="shared" si="11"/>
        <v/>
      </c>
      <c r="S120" s="331"/>
    </row>
    <row r="121" spans="2:19" s="324" customFormat="1" ht="35.1" customHeight="1" x14ac:dyDescent="0.25">
      <c r="B121" s="332" t="str">
        <f>IF('État de l''équipement'!B109="","",'État de l''équipement'!B109)</f>
        <v/>
      </c>
      <c r="C121" s="326" t="str">
        <f>IF('État de l''équipement'!C109="","",'État de l''équipement'!C109)</f>
        <v/>
      </c>
      <c r="D121" s="331"/>
      <c r="E121" s="328"/>
      <c r="F121" s="162" t="str">
        <f t="shared" si="8"/>
        <v/>
      </c>
      <c r="G121" s="328"/>
      <c r="H121" s="331"/>
      <c r="I121" s="328"/>
      <c r="J121" s="162" t="str">
        <f t="shared" si="9"/>
        <v/>
      </c>
      <c r="K121" s="343"/>
      <c r="L121" s="331"/>
      <c r="M121" s="328"/>
      <c r="N121" s="162" t="str">
        <f t="shared" si="10"/>
        <v/>
      </c>
      <c r="O121" s="328"/>
      <c r="P121" s="331"/>
      <c r="Q121" s="328"/>
      <c r="R121" s="162" t="str">
        <f t="shared" si="11"/>
        <v/>
      </c>
      <c r="S121" s="331"/>
    </row>
    <row r="122" spans="2:19" s="324" customFormat="1" ht="35.1" customHeight="1" x14ac:dyDescent="0.25">
      <c r="B122" s="332" t="str">
        <f>IF('État de l''équipement'!B110="","",'État de l''équipement'!B110)</f>
        <v/>
      </c>
      <c r="C122" s="326" t="str">
        <f>IF('État de l''équipement'!C110="","",'État de l''équipement'!C110)</f>
        <v/>
      </c>
      <c r="D122" s="331"/>
      <c r="E122" s="328"/>
      <c r="F122" s="162" t="str">
        <f t="shared" si="8"/>
        <v/>
      </c>
      <c r="G122" s="328"/>
      <c r="H122" s="331"/>
      <c r="I122" s="328"/>
      <c r="J122" s="162" t="str">
        <f t="shared" si="9"/>
        <v/>
      </c>
      <c r="K122" s="343"/>
      <c r="L122" s="331"/>
      <c r="M122" s="328"/>
      <c r="N122" s="162" t="str">
        <f t="shared" si="10"/>
        <v/>
      </c>
      <c r="O122" s="328"/>
      <c r="P122" s="331"/>
      <c r="Q122" s="328"/>
      <c r="R122" s="162" t="str">
        <f t="shared" si="11"/>
        <v/>
      </c>
      <c r="S122" s="331"/>
    </row>
    <row r="123" spans="2:19" s="324" customFormat="1" ht="35.1" customHeight="1" x14ac:dyDescent="0.25">
      <c r="B123" s="332" t="str">
        <f>IF('État de l''équipement'!B111="","",'État de l''équipement'!B111)</f>
        <v/>
      </c>
      <c r="C123" s="326" t="str">
        <f>IF('État de l''équipement'!C111="","",'État de l''équipement'!C111)</f>
        <v/>
      </c>
      <c r="D123" s="331"/>
      <c r="E123" s="328"/>
      <c r="F123" s="162" t="str">
        <f t="shared" si="8"/>
        <v/>
      </c>
      <c r="G123" s="328"/>
      <c r="H123" s="331"/>
      <c r="I123" s="328"/>
      <c r="J123" s="162" t="str">
        <f t="shared" si="9"/>
        <v/>
      </c>
      <c r="K123" s="343"/>
      <c r="L123" s="331"/>
      <c r="M123" s="328"/>
      <c r="N123" s="162" t="str">
        <f t="shared" si="10"/>
        <v/>
      </c>
      <c r="O123" s="328"/>
      <c r="P123" s="331"/>
      <c r="Q123" s="328"/>
      <c r="R123" s="162" t="str">
        <f t="shared" si="11"/>
        <v/>
      </c>
      <c r="S123" s="331"/>
    </row>
    <row r="124" spans="2:19" s="324" customFormat="1" ht="35.1" customHeight="1" x14ac:dyDescent="0.25">
      <c r="B124" s="332" t="str">
        <f>IF('État de l''équipement'!B112="","",'État de l''équipement'!B112)</f>
        <v/>
      </c>
      <c r="C124" s="326" t="str">
        <f>IF('État de l''équipement'!C112="","",'État de l''équipement'!C112)</f>
        <v/>
      </c>
      <c r="D124" s="331"/>
      <c r="E124" s="328"/>
      <c r="F124" s="162" t="str">
        <f t="shared" si="8"/>
        <v/>
      </c>
      <c r="G124" s="328"/>
      <c r="H124" s="331"/>
      <c r="I124" s="328"/>
      <c r="J124" s="162" t="str">
        <f t="shared" si="9"/>
        <v/>
      </c>
      <c r="K124" s="343"/>
      <c r="L124" s="331"/>
      <c r="M124" s="328"/>
      <c r="N124" s="162" t="str">
        <f t="shared" si="10"/>
        <v/>
      </c>
      <c r="O124" s="328"/>
      <c r="P124" s="331"/>
      <c r="Q124" s="328"/>
      <c r="R124" s="162" t="str">
        <f t="shared" si="11"/>
        <v/>
      </c>
      <c r="S124" s="331"/>
    </row>
    <row r="125" spans="2:19" s="324" customFormat="1" ht="35.1" customHeight="1" x14ac:dyDescent="0.25">
      <c r="B125" s="332" t="str">
        <f>IF('État de l''équipement'!B113="","",'État de l''équipement'!B113)</f>
        <v/>
      </c>
      <c r="C125" s="326" t="str">
        <f>IF('État de l''équipement'!C113="","",'État de l''équipement'!C113)</f>
        <v/>
      </c>
      <c r="D125" s="331"/>
      <c r="E125" s="328"/>
      <c r="F125" s="162" t="str">
        <f t="shared" si="8"/>
        <v/>
      </c>
      <c r="G125" s="328"/>
      <c r="H125" s="331"/>
      <c r="I125" s="328"/>
      <c r="J125" s="162" t="str">
        <f t="shared" si="9"/>
        <v/>
      </c>
      <c r="K125" s="343"/>
      <c r="L125" s="331"/>
      <c r="M125" s="328"/>
      <c r="N125" s="162" t="str">
        <f t="shared" si="10"/>
        <v/>
      </c>
      <c r="O125" s="328"/>
      <c r="P125" s="331"/>
      <c r="Q125" s="328"/>
      <c r="R125" s="162" t="str">
        <f t="shared" si="11"/>
        <v/>
      </c>
      <c r="S125" s="331"/>
    </row>
    <row r="126" spans="2:19" s="324" customFormat="1" ht="35.1" customHeight="1" x14ac:dyDescent="0.25">
      <c r="B126" s="332" t="str">
        <f>IF('État de l''équipement'!B114="","",'État de l''équipement'!B114)</f>
        <v/>
      </c>
      <c r="C126" s="326" t="str">
        <f>IF('État de l''équipement'!C114="","",'État de l''équipement'!C114)</f>
        <v/>
      </c>
      <c r="D126" s="331"/>
      <c r="E126" s="328"/>
      <c r="F126" s="162" t="str">
        <f t="shared" si="8"/>
        <v/>
      </c>
      <c r="G126" s="328"/>
      <c r="H126" s="331"/>
      <c r="I126" s="328"/>
      <c r="J126" s="162" t="str">
        <f t="shared" si="9"/>
        <v/>
      </c>
      <c r="K126" s="343"/>
      <c r="L126" s="331"/>
      <c r="M126" s="328"/>
      <c r="N126" s="162" t="str">
        <f t="shared" si="10"/>
        <v/>
      </c>
      <c r="O126" s="328"/>
      <c r="P126" s="331"/>
      <c r="Q126" s="328"/>
      <c r="R126" s="162" t="str">
        <f t="shared" si="11"/>
        <v/>
      </c>
      <c r="S126" s="331"/>
    </row>
    <row r="127" spans="2:19" s="324" customFormat="1" ht="35.1" customHeight="1" x14ac:dyDescent="0.25">
      <c r="B127" s="332" t="str">
        <f>IF('État de l''équipement'!B115="","",'État de l''équipement'!B115)</f>
        <v/>
      </c>
      <c r="C127" s="326" t="str">
        <f>IF('État de l''équipement'!C115="","",'État de l''équipement'!C115)</f>
        <v/>
      </c>
      <c r="D127" s="331"/>
      <c r="E127" s="328"/>
      <c r="F127" s="162" t="str">
        <f t="shared" si="8"/>
        <v/>
      </c>
      <c r="G127" s="328"/>
      <c r="H127" s="331"/>
      <c r="I127" s="328"/>
      <c r="J127" s="162" t="str">
        <f t="shared" si="9"/>
        <v/>
      </c>
      <c r="K127" s="343"/>
      <c r="L127" s="331"/>
      <c r="M127" s="328"/>
      <c r="N127" s="162" t="str">
        <f t="shared" si="10"/>
        <v/>
      </c>
      <c r="O127" s="328"/>
      <c r="P127" s="331"/>
      <c r="Q127" s="328"/>
      <c r="R127" s="162" t="str">
        <f t="shared" si="11"/>
        <v/>
      </c>
      <c r="S127" s="331"/>
    </row>
    <row r="128" spans="2:19" s="324" customFormat="1" ht="35.1" customHeight="1" x14ac:dyDescent="0.25">
      <c r="B128" s="332" t="str">
        <f>IF('État de l''équipement'!B116="","",'État de l''équipement'!B116)</f>
        <v/>
      </c>
      <c r="C128" s="326" t="str">
        <f>IF('État de l''équipement'!C116="","",'État de l''équipement'!C116)</f>
        <v/>
      </c>
      <c r="D128" s="331"/>
      <c r="E128" s="328"/>
      <c r="F128" s="162" t="str">
        <f t="shared" si="8"/>
        <v/>
      </c>
      <c r="G128" s="328"/>
      <c r="H128" s="331"/>
      <c r="I128" s="328"/>
      <c r="J128" s="162" t="str">
        <f t="shared" si="9"/>
        <v/>
      </c>
      <c r="K128" s="343"/>
      <c r="L128" s="331"/>
      <c r="M128" s="328"/>
      <c r="N128" s="162" t="str">
        <f t="shared" si="10"/>
        <v/>
      </c>
      <c r="O128" s="328"/>
      <c r="P128" s="331"/>
      <c r="Q128" s="328"/>
      <c r="R128" s="162" t="str">
        <f t="shared" si="11"/>
        <v/>
      </c>
      <c r="S128" s="331"/>
    </row>
    <row r="129" spans="2:19" s="324" customFormat="1" ht="35.1" customHeight="1" x14ac:dyDescent="0.25">
      <c r="B129" s="332" t="str">
        <f>IF('État de l''équipement'!B117="","",'État de l''équipement'!B117)</f>
        <v/>
      </c>
      <c r="C129" s="326" t="str">
        <f>IF('État de l''équipement'!C117="","",'État de l''équipement'!C117)</f>
        <v/>
      </c>
      <c r="D129" s="331"/>
      <c r="E129" s="328"/>
      <c r="F129" s="162" t="str">
        <f t="shared" si="8"/>
        <v/>
      </c>
      <c r="G129" s="328"/>
      <c r="H129" s="331"/>
      <c r="I129" s="328"/>
      <c r="J129" s="162" t="str">
        <f t="shared" si="9"/>
        <v/>
      </c>
      <c r="K129" s="343"/>
      <c r="L129" s="331"/>
      <c r="M129" s="328"/>
      <c r="N129" s="162" t="str">
        <f t="shared" si="10"/>
        <v/>
      </c>
      <c r="O129" s="328"/>
      <c r="P129" s="331"/>
      <c r="Q129" s="328"/>
      <c r="R129" s="162" t="str">
        <f t="shared" si="11"/>
        <v/>
      </c>
      <c r="S129" s="331"/>
    </row>
    <row r="130" spans="2:19" s="324" customFormat="1" ht="35.1" customHeight="1" x14ac:dyDescent="0.25">
      <c r="B130" s="332" t="str">
        <f>IF('État de l''équipement'!B118="","",'État de l''équipement'!B118)</f>
        <v/>
      </c>
      <c r="C130" s="326" t="str">
        <f>IF('État de l''équipement'!C118="","",'État de l''équipement'!C118)</f>
        <v/>
      </c>
      <c r="D130" s="331"/>
      <c r="E130" s="328"/>
      <c r="F130" s="162" t="str">
        <f t="shared" si="8"/>
        <v/>
      </c>
      <c r="G130" s="328"/>
      <c r="H130" s="331"/>
      <c r="I130" s="328"/>
      <c r="J130" s="162" t="str">
        <f t="shared" si="9"/>
        <v/>
      </c>
      <c r="K130" s="343"/>
      <c r="L130" s="331"/>
      <c r="M130" s="328"/>
      <c r="N130" s="162" t="str">
        <f t="shared" si="10"/>
        <v/>
      </c>
      <c r="O130" s="328"/>
      <c r="P130" s="331"/>
      <c r="Q130" s="328"/>
      <c r="R130" s="162" t="str">
        <f t="shared" si="11"/>
        <v/>
      </c>
      <c r="S130" s="331"/>
    </row>
    <row r="131" spans="2:19" s="324" customFormat="1" ht="35.1" customHeight="1" x14ac:dyDescent="0.25">
      <c r="B131" s="332" t="str">
        <f>IF('État de l''équipement'!B119="","",'État de l''équipement'!B119)</f>
        <v/>
      </c>
      <c r="C131" s="326" t="str">
        <f>IF('État de l''équipement'!C119="","",'État de l''équipement'!C119)</f>
        <v/>
      </c>
      <c r="D131" s="331"/>
      <c r="E131" s="328"/>
      <c r="F131" s="162" t="str">
        <f t="shared" ref="F131:F194" si="12">IF(D131="","", IF(D131="Aucune anomalie observée","Conforme","Non conforme"))</f>
        <v/>
      </c>
      <c r="G131" s="328"/>
      <c r="H131" s="331"/>
      <c r="I131" s="328"/>
      <c r="J131" s="162" t="str">
        <f t="shared" ref="J131:J194" si="13">IF(H131="","", IF(H131="Aucune anomalie observée","Conforme","Non conforme"))</f>
        <v/>
      </c>
      <c r="K131" s="343"/>
      <c r="L131" s="331"/>
      <c r="M131" s="328"/>
      <c r="N131" s="162" t="str">
        <f t="shared" ref="N131:N194" si="14">IF(L131="","", IF(L131="Aucune anomalie observée","Conforme","Non conforme"))</f>
        <v/>
      </c>
      <c r="O131" s="328"/>
      <c r="P131" s="331"/>
      <c r="Q131" s="328"/>
      <c r="R131" s="162" t="str">
        <f t="shared" ref="R131:R194" si="15">IF(P131="","", IF(P131="Aucune anomalie observée","Conforme","Non conforme"))</f>
        <v/>
      </c>
      <c r="S131" s="331"/>
    </row>
    <row r="132" spans="2:19" s="324" customFormat="1" ht="35.1" customHeight="1" x14ac:dyDescent="0.25">
      <c r="B132" s="332" t="str">
        <f>IF('État de l''équipement'!B120="","",'État de l''équipement'!B120)</f>
        <v/>
      </c>
      <c r="C132" s="326" t="str">
        <f>IF('État de l''équipement'!C120="","",'État de l''équipement'!C120)</f>
        <v/>
      </c>
      <c r="D132" s="331"/>
      <c r="E132" s="328"/>
      <c r="F132" s="162" t="str">
        <f t="shared" si="12"/>
        <v/>
      </c>
      <c r="G132" s="328"/>
      <c r="H132" s="331"/>
      <c r="I132" s="328"/>
      <c r="J132" s="162" t="str">
        <f t="shared" si="13"/>
        <v/>
      </c>
      <c r="K132" s="343"/>
      <c r="L132" s="331"/>
      <c r="M132" s="328"/>
      <c r="N132" s="162" t="str">
        <f t="shared" si="14"/>
        <v/>
      </c>
      <c r="O132" s="328"/>
      <c r="P132" s="331"/>
      <c r="Q132" s="328"/>
      <c r="R132" s="162" t="str">
        <f t="shared" si="15"/>
        <v/>
      </c>
      <c r="S132" s="331"/>
    </row>
    <row r="133" spans="2:19" s="324" customFormat="1" ht="35.1" customHeight="1" x14ac:dyDescent="0.25">
      <c r="B133" s="332" t="str">
        <f>IF('État de l''équipement'!B121="","",'État de l''équipement'!B121)</f>
        <v/>
      </c>
      <c r="C133" s="326" t="str">
        <f>IF('État de l''équipement'!C121="","",'État de l''équipement'!C121)</f>
        <v/>
      </c>
      <c r="D133" s="331"/>
      <c r="E133" s="328"/>
      <c r="F133" s="162" t="str">
        <f t="shared" si="12"/>
        <v/>
      </c>
      <c r="G133" s="328"/>
      <c r="H133" s="331"/>
      <c r="I133" s="328"/>
      <c r="J133" s="162" t="str">
        <f t="shared" si="13"/>
        <v/>
      </c>
      <c r="K133" s="343"/>
      <c r="L133" s="331"/>
      <c r="M133" s="328"/>
      <c r="N133" s="162" t="str">
        <f t="shared" si="14"/>
        <v/>
      </c>
      <c r="O133" s="328"/>
      <c r="P133" s="331"/>
      <c r="Q133" s="328"/>
      <c r="R133" s="162" t="str">
        <f t="shared" si="15"/>
        <v/>
      </c>
      <c r="S133" s="331"/>
    </row>
    <row r="134" spans="2:19" s="324" customFormat="1" ht="35.1" customHeight="1" x14ac:dyDescent="0.25">
      <c r="B134" s="332" t="str">
        <f>IF('État de l''équipement'!B122="","",'État de l''équipement'!B122)</f>
        <v/>
      </c>
      <c r="C134" s="326" t="str">
        <f>IF('État de l''équipement'!C122="","",'État de l''équipement'!C122)</f>
        <v/>
      </c>
      <c r="D134" s="331"/>
      <c r="E134" s="328"/>
      <c r="F134" s="162" t="str">
        <f t="shared" si="12"/>
        <v/>
      </c>
      <c r="G134" s="328"/>
      <c r="H134" s="331"/>
      <c r="I134" s="328"/>
      <c r="J134" s="162" t="str">
        <f t="shared" si="13"/>
        <v/>
      </c>
      <c r="K134" s="343"/>
      <c r="L134" s="331"/>
      <c r="M134" s="328"/>
      <c r="N134" s="162" t="str">
        <f t="shared" si="14"/>
        <v/>
      </c>
      <c r="O134" s="328"/>
      <c r="P134" s="331"/>
      <c r="Q134" s="328"/>
      <c r="R134" s="162" t="str">
        <f t="shared" si="15"/>
        <v/>
      </c>
      <c r="S134" s="331"/>
    </row>
    <row r="135" spans="2:19" s="324" customFormat="1" ht="35.1" customHeight="1" x14ac:dyDescent="0.25">
      <c r="B135" s="332" t="str">
        <f>IF('État de l''équipement'!B123="","",'État de l''équipement'!B123)</f>
        <v/>
      </c>
      <c r="C135" s="326" t="str">
        <f>IF('État de l''équipement'!C123="","",'État de l''équipement'!C123)</f>
        <v/>
      </c>
      <c r="D135" s="331"/>
      <c r="E135" s="328"/>
      <c r="F135" s="162" t="str">
        <f t="shared" si="12"/>
        <v/>
      </c>
      <c r="G135" s="328"/>
      <c r="H135" s="331"/>
      <c r="I135" s="328"/>
      <c r="J135" s="162" t="str">
        <f t="shared" si="13"/>
        <v/>
      </c>
      <c r="K135" s="343"/>
      <c r="L135" s="331"/>
      <c r="M135" s="328"/>
      <c r="N135" s="162" t="str">
        <f t="shared" si="14"/>
        <v/>
      </c>
      <c r="O135" s="328"/>
      <c r="P135" s="331"/>
      <c r="Q135" s="328"/>
      <c r="R135" s="162" t="str">
        <f t="shared" si="15"/>
        <v/>
      </c>
      <c r="S135" s="331"/>
    </row>
    <row r="136" spans="2:19" s="324" customFormat="1" ht="35.1" customHeight="1" x14ac:dyDescent="0.25">
      <c r="B136" s="332" t="str">
        <f>IF('État de l''équipement'!B124="","",'État de l''équipement'!B124)</f>
        <v/>
      </c>
      <c r="C136" s="326" t="str">
        <f>IF('État de l''équipement'!C124="","",'État de l''équipement'!C124)</f>
        <v/>
      </c>
      <c r="D136" s="331"/>
      <c r="E136" s="328"/>
      <c r="F136" s="162" t="str">
        <f t="shared" si="12"/>
        <v/>
      </c>
      <c r="G136" s="328"/>
      <c r="H136" s="331"/>
      <c r="I136" s="328"/>
      <c r="J136" s="162" t="str">
        <f t="shared" si="13"/>
        <v/>
      </c>
      <c r="K136" s="343"/>
      <c r="L136" s="331"/>
      <c r="M136" s="328"/>
      <c r="N136" s="162" t="str">
        <f t="shared" si="14"/>
        <v/>
      </c>
      <c r="O136" s="328"/>
      <c r="P136" s="331"/>
      <c r="Q136" s="328"/>
      <c r="R136" s="162" t="str">
        <f t="shared" si="15"/>
        <v/>
      </c>
      <c r="S136" s="331"/>
    </row>
    <row r="137" spans="2:19" s="324" customFormat="1" ht="35.1" customHeight="1" x14ac:dyDescent="0.25">
      <c r="B137" s="332" t="str">
        <f>IF('État de l''équipement'!B125="","",'État de l''équipement'!B125)</f>
        <v/>
      </c>
      <c r="C137" s="326" t="str">
        <f>IF('État de l''équipement'!C125="","",'État de l''équipement'!C125)</f>
        <v/>
      </c>
      <c r="D137" s="331"/>
      <c r="E137" s="328"/>
      <c r="F137" s="162" t="str">
        <f t="shared" si="12"/>
        <v/>
      </c>
      <c r="G137" s="328"/>
      <c r="H137" s="331"/>
      <c r="I137" s="328"/>
      <c r="J137" s="162" t="str">
        <f t="shared" si="13"/>
        <v/>
      </c>
      <c r="K137" s="343"/>
      <c r="L137" s="331"/>
      <c r="M137" s="328"/>
      <c r="N137" s="162" t="str">
        <f t="shared" si="14"/>
        <v/>
      </c>
      <c r="O137" s="328"/>
      <c r="P137" s="331"/>
      <c r="Q137" s="328"/>
      <c r="R137" s="162" t="str">
        <f t="shared" si="15"/>
        <v/>
      </c>
      <c r="S137" s="331"/>
    </row>
    <row r="138" spans="2:19" s="324" customFormat="1" ht="35.1" customHeight="1" x14ac:dyDescent="0.25">
      <c r="B138" s="332" t="str">
        <f>IF('État de l''équipement'!B126="","",'État de l''équipement'!B126)</f>
        <v/>
      </c>
      <c r="C138" s="326" t="str">
        <f>IF('État de l''équipement'!C126="","",'État de l''équipement'!C126)</f>
        <v/>
      </c>
      <c r="D138" s="331"/>
      <c r="E138" s="328"/>
      <c r="F138" s="162" t="str">
        <f t="shared" si="12"/>
        <v/>
      </c>
      <c r="G138" s="328"/>
      <c r="H138" s="331"/>
      <c r="I138" s="328"/>
      <c r="J138" s="162" t="str">
        <f t="shared" si="13"/>
        <v/>
      </c>
      <c r="K138" s="343"/>
      <c r="L138" s="331"/>
      <c r="M138" s="328"/>
      <c r="N138" s="162" t="str">
        <f t="shared" si="14"/>
        <v/>
      </c>
      <c r="O138" s="328"/>
      <c r="P138" s="331"/>
      <c r="Q138" s="328"/>
      <c r="R138" s="162" t="str">
        <f t="shared" si="15"/>
        <v/>
      </c>
      <c r="S138" s="331"/>
    </row>
    <row r="139" spans="2:19" s="324" customFormat="1" ht="35.1" customHeight="1" x14ac:dyDescent="0.25">
      <c r="B139" s="332" t="str">
        <f>IF('État de l''équipement'!B127="","",'État de l''équipement'!B127)</f>
        <v/>
      </c>
      <c r="C139" s="326" t="str">
        <f>IF('État de l''équipement'!C127="","",'État de l''équipement'!C127)</f>
        <v/>
      </c>
      <c r="D139" s="331"/>
      <c r="E139" s="328"/>
      <c r="F139" s="162" t="str">
        <f t="shared" si="12"/>
        <v/>
      </c>
      <c r="G139" s="328"/>
      <c r="H139" s="331"/>
      <c r="I139" s="328"/>
      <c r="J139" s="162" t="str">
        <f t="shared" si="13"/>
        <v/>
      </c>
      <c r="K139" s="343"/>
      <c r="L139" s="331"/>
      <c r="M139" s="328"/>
      <c r="N139" s="162" t="str">
        <f t="shared" si="14"/>
        <v/>
      </c>
      <c r="O139" s="328"/>
      <c r="P139" s="331"/>
      <c r="Q139" s="328"/>
      <c r="R139" s="162" t="str">
        <f t="shared" si="15"/>
        <v/>
      </c>
      <c r="S139" s="331"/>
    </row>
    <row r="140" spans="2:19" s="324" customFormat="1" ht="35.1" customHeight="1" x14ac:dyDescent="0.25">
      <c r="B140" s="332" t="str">
        <f>IF('État de l''équipement'!B128="","",'État de l''équipement'!B128)</f>
        <v/>
      </c>
      <c r="C140" s="326" t="str">
        <f>IF('État de l''équipement'!C128="","",'État de l''équipement'!C128)</f>
        <v/>
      </c>
      <c r="D140" s="331"/>
      <c r="E140" s="328"/>
      <c r="F140" s="162" t="str">
        <f t="shared" si="12"/>
        <v/>
      </c>
      <c r="G140" s="328"/>
      <c r="H140" s="331"/>
      <c r="I140" s="328"/>
      <c r="J140" s="162" t="str">
        <f t="shared" si="13"/>
        <v/>
      </c>
      <c r="K140" s="343"/>
      <c r="L140" s="331"/>
      <c r="M140" s="328"/>
      <c r="N140" s="162" t="str">
        <f t="shared" si="14"/>
        <v/>
      </c>
      <c r="O140" s="328"/>
      <c r="P140" s="331"/>
      <c r="Q140" s="328"/>
      <c r="R140" s="162" t="str">
        <f t="shared" si="15"/>
        <v/>
      </c>
      <c r="S140" s="331"/>
    </row>
    <row r="141" spans="2:19" s="324" customFormat="1" ht="35.1" customHeight="1" x14ac:dyDescent="0.25">
      <c r="B141" s="332" t="str">
        <f>IF('État de l''équipement'!B129="","",'État de l''équipement'!B129)</f>
        <v/>
      </c>
      <c r="C141" s="326" t="str">
        <f>IF('État de l''équipement'!C129="","",'État de l''équipement'!C129)</f>
        <v/>
      </c>
      <c r="D141" s="331"/>
      <c r="E141" s="328"/>
      <c r="F141" s="162" t="str">
        <f t="shared" si="12"/>
        <v/>
      </c>
      <c r="G141" s="328"/>
      <c r="H141" s="331"/>
      <c r="I141" s="328"/>
      <c r="J141" s="162" t="str">
        <f t="shared" si="13"/>
        <v/>
      </c>
      <c r="K141" s="343"/>
      <c r="L141" s="331"/>
      <c r="M141" s="328"/>
      <c r="N141" s="162" t="str">
        <f t="shared" si="14"/>
        <v/>
      </c>
      <c r="O141" s="328"/>
      <c r="P141" s="331"/>
      <c r="Q141" s="328"/>
      <c r="R141" s="162" t="str">
        <f t="shared" si="15"/>
        <v/>
      </c>
      <c r="S141" s="331"/>
    </row>
    <row r="142" spans="2:19" s="324" customFormat="1" ht="35.1" customHeight="1" x14ac:dyDescent="0.25">
      <c r="B142" s="332" t="str">
        <f>IF('État de l''équipement'!B130="","",'État de l''équipement'!B130)</f>
        <v/>
      </c>
      <c r="C142" s="326" t="str">
        <f>IF('État de l''équipement'!C130="","",'État de l''équipement'!C130)</f>
        <v/>
      </c>
      <c r="D142" s="331"/>
      <c r="E142" s="328"/>
      <c r="F142" s="162" t="str">
        <f t="shared" si="12"/>
        <v/>
      </c>
      <c r="G142" s="328"/>
      <c r="H142" s="331"/>
      <c r="I142" s="328"/>
      <c r="J142" s="162" t="str">
        <f t="shared" si="13"/>
        <v/>
      </c>
      <c r="K142" s="343"/>
      <c r="L142" s="331"/>
      <c r="M142" s="328"/>
      <c r="N142" s="162" t="str">
        <f t="shared" si="14"/>
        <v/>
      </c>
      <c r="O142" s="328"/>
      <c r="P142" s="331"/>
      <c r="Q142" s="328"/>
      <c r="R142" s="162" t="str">
        <f t="shared" si="15"/>
        <v/>
      </c>
      <c r="S142" s="331"/>
    </row>
    <row r="143" spans="2:19" s="324" customFormat="1" ht="35.1" customHeight="1" x14ac:dyDescent="0.25">
      <c r="B143" s="332" t="str">
        <f>IF('État de l''équipement'!B131="","",'État de l''équipement'!B131)</f>
        <v/>
      </c>
      <c r="C143" s="326" t="str">
        <f>IF('État de l''équipement'!C131="","",'État de l''équipement'!C131)</f>
        <v/>
      </c>
      <c r="D143" s="331"/>
      <c r="E143" s="328"/>
      <c r="F143" s="162" t="str">
        <f t="shared" si="12"/>
        <v/>
      </c>
      <c r="G143" s="328"/>
      <c r="H143" s="331"/>
      <c r="I143" s="328"/>
      <c r="J143" s="162" t="str">
        <f t="shared" si="13"/>
        <v/>
      </c>
      <c r="K143" s="343"/>
      <c r="L143" s="331"/>
      <c r="M143" s="328"/>
      <c r="N143" s="162" t="str">
        <f t="shared" si="14"/>
        <v/>
      </c>
      <c r="O143" s="328"/>
      <c r="P143" s="331"/>
      <c r="Q143" s="328"/>
      <c r="R143" s="162" t="str">
        <f t="shared" si="15"/>
        <v/>
      </c>
      <c r="S143" s="331"/>
    </row>
    <row r="144" spans="2:19" s="324" customFormat="1" ht="35.1" customHeight="1" x14ac:dyDescent="0.25">
      <c r="B144" s="332" t="str">
        <f>IF('État de l''équipement'!B132="","",'État de l''équipement'!B132)</f>
        <v/>
      </c>
      <c r="C144" s="326" t="str">
        <f>IF('État de l''équipement'!C132="","",'État de l''équipement'!C132)</f>
        <v/>
      </c>
      <c r="D144" s="331"/>
      <c r="E144" s="328"/>
      <c r="F144" s="162" t="str">
        <f t="shared" si="12"/>
        <v/>
      </c>
      <c r="G144" s="328"/>
      <c r="H144" s="331"/>
      <c r="I144" s="328"/>
      <c r="J144" s="162" t="str">
        <f t="shared" si="13"/>
        <v/>
      </c>
      <c r="K144" s="343"/>
      <c r="L144" s="331"/>
      <c r="M144" s="328"/>
      <c r="N144" s="162" t="str">
        <f t="shared" si="14"/>
        <v/>
      </c>
      <c r="O144" s="328"/>
      <c r="P144" s="331"/>
      <c r="Q144" s="328"/>
      <c r="R144" s="162" t="str">
        <f t="shared" si="15"/>
        <v/>
      </c>
      <c r="S144" s="331"/>
    </row>
    <row r="145" spans="2:19" s="324" customFormat="1" ht="35.1" customHeight="1" x14ac:dyDescent="0.25">
      <c r="B145" s="332" t="str">
        <f>IF('État de l''équipement'!B133="","",'État de l''équipement'!B133)</f>
        <v/>
      </c>
      <c r="C145" s="326" t="str">
        <f>IF('État de l''équipement'!C133="","",'État de l''équipement'!C133)</f>
        <v/>
      </c>
      <c r="D145" s="331"/>
      <c r="E145" s="328"/>
      <c r="F145" s="162" t="str">
        <f t="shared" si="12"/>
        <v/>
      </c>
      <c r="G145" s="328"/>
      <c r="H145" s="331"/>
      <c r="I145" s="328"/>
      <c r="J145" s="162" t="str">
        <f t="shared" si="13"/>
        <v/>
      </c>
      <c r="K145" s="343"/>
      <c r="L145" s="331"/>
      <c r="M145" s="328"/>
      <c r="N145" s="162" t="str">
        <f t="shared" si="14"/>
        <v/>
      </c>
      <c r="O145" s="328"/>
      <c r="P145" s="331"/>
      <c r="Q145" s="328"/>
      <c r="R145" s="162" t="str">
        <f t="shared" si="15"/>
        <v/>
      </c>
      <c r="S145" s="331"/>
    </row>
    <row r="146" spans="2:19" s="324" customFormat="1" ht="35.1" customHeight="1" x14ac:dyDescent="0.25">
      <c r="B146" s="332" t="str">
        <f>IF('État de l''équipement'!B134="","",'État de l''équipement'!B134)</f>
        <v/>
      </c>
      <c r="C146" s="326" t="str">
        <f>IF('État de l''équipement'!C134="","",'État de l''équipement'!C134)</f>
        <v/>
      </c>
      <c r="D146" s="331"/>
      <c r="E146" s="328"/>
      <c r="F146" s="162" t="str">
        <f t="shared" si="12"/>
        <v/>
      </c>
      <c r="G146" s="328"/>
      <c r="H146" s="331"/>
      <c r="I146" s="328"/>
      <c r="J146" s="162" t="str">
        <f t="shared" si="13"/>
        <v/>
      </c>
      <c r="K146" s="343"/>
      <c r="L146" s="331"/>
      <c r="M146" s="328"/>
      <c r="N146" s="162" t="str">
        <f t="shared" si="14"/>
        <v/>
      </c>
      <c r="O146" s="328"/>
      <c r="P146" s="331"/>
      <c r="Q146" s="328"/>
      <c r="R146" s="162" t="str">
        <f t="shared" si="15"/>
        <v/>
      </c>
      <c r="S146" s="331"/>
    </row>
    <row r="147" spans="2:19" s="324" customFormat="1" ht="35.1" customHeight="1" x14ac:dyDescent="0.25">
      <c r="B147" s="332" t="str">
        <f>IF('État de l''équipement'!B135="","",'État de l''équipement'!B135)</f>
        <v/>
      </c>
      <c r="C147" s="326" t="str">
        <f>IF('État de l''équipement'!C135="","",'État de l''équipement'!C135)</f>
        <v/>
      </c>
      <c r="D147" s="331"/>
      <c r="E147" s="328"/>
      <c r="F147" s="162" t="str">
        <f t="shared" si="12"/>
        <v/>
      </c>
      <c r="G147" s="328"/>
      <c r="H147" s="331"/>
      <c r="I147" s="328"/>
      <c r="J147" s="162" t="str">
        <f t="shared" si="13"/>
        <v/>
      </c>
      <c r="K147" s="343"/>
      <c r="L147" s="331"/>
      <c r="M147" s="328"/>
      <c r="N147" s="162" t="str">
        <f t="shared" si="14"/>
        <v/>
      </c>
      <c r="O147" s="328"/>
      <c r="P147" s="331"/>
      <c r="Q147" s="328"/>
      <c r="R147" s="162" t="str">
        <f t="shared" si="15"/>
        <v/>
      </c>
      <c r="S147" s="331"/>
    </row>
    <row r="148" spans="2:19" s="324" customFormat="1" ht="35.1" customHeight="1" x14ac:dyDescent="0.25">
      <c r="B148" s="332" t="str">
        <f>IF('État de l''équipement'!B136="","",'État de l''équipement'!B136)</f>
        <v/>
      </c>
      <c r="C148" s="326" t="str">
        <f>IF('État de l''équipement'!C136="","",'État de l''équipement'!C136)</f>
        <v/>
      </c>
      <c r="D148" s="331"/>
      <c r="E148" s="328"/>
      <c r="F148" s="162" t="str">
        <f t="shared" si="12"/>
        <v/>
      </c>
      <c r="G148" s="328"/>
      <c r="H148" s="331"/>
      <c r="I148" s="328"/>
      <c r="J148" s="162" t="str">
        <f t="shared" si="13"/>
        <v/>
      </c>
      <c r="K148" s="343"/>
      <c r="L148" s="331"/>
      <c r="M148" s="328"/>
      <c r="N148" s="162" t="str">
        <f t="shared" si="14"/>
        <v/>
      </c>
      <c r="O148" s="328"/>
      <c r="P148" s="331"/>
      <c r="Q148" s="328"/>
      <c r="R148" s="162" t="str">
        <f t="shared" si="15"/>
        <v/>
      </c>
      <c r="S148" s="331"/>
    </row>
    <row r="149" spans="2:19" s="324" customFormat="1" ht="35.1" customHeight="1" x14ac:dyDescent="0.25">
      <c r="B149" s="332" t="str">
        <f>IF('État de l''équipement'!B137="","",'État de l''équipement'!B137)</f>
        <v/>
      </c>
      <c r="C149" s="326" t="str">
        <f>IF('État de l''équipement'!C137="","",'État de l''équipement'!C137)</f>
        <v/>
      </c>
      <c r="D149" s="331"/>
      <c r="E149" s="328"/>
      <c r="F149" s="162" t="str">
        <f t="shared" si="12"/>
        <v/>
      </c>
      <c r="G149" s="328"/>
      <c r="H149" s="331"/>
      <c r="I149" s="328"/>
      <c r="J149" s="162" t="str">
        <f t="shared" si="13"/>
        <v/>
      </c>
      <c r="K149" s="343"/>
      <c r="L149" s="331"/>
      <c r="M149" s="328"/>
      <c r="N149" s="162" t="str">
        <f t="shared" si="14"/>
        <v/>
      </c>
      <c r="O149" s="328"/>
      <c r="P149" s="331"/>
      <c r="Q149" s="328"/>
      <c r="R149" s="162" t="str">
        <f t="shared" si="15"/>
        <v/>
      </c>
      <c r="S149" s="331"/>
    </row>
    <row r="150" spans="2:19" s="324" customFormat="1" ht="35.1" customHeight="1" x14ac:dyDescent="0.25">
      <c r="B150" s="332" t="str">
        <f>IF('État de l''équipement'!B138="","",'État de l''équipement'!B138)</f>
        <v/>
      </c>
      <c r="C150" s="326" t="str">
        <f>IF('État de l''équipement'!C138="","",'État de l''équipement'!C138)</f>
        <v/>
      </c>
      <c r="D150" s="331"/>
      <c r="E150" s="328"/>
      <c r="F150" s="162" t="str">
        <f t="shared" si="12"/>
        <v/>
      </c>
      <c r="G150" s="328"/>
      <c r="H150" s="331"/>
      <c r="I150" s="328"/>
      <c r="J150" s="162" t="str">
        <f t="shared" si="13"/>
        <v/>
      </c>
      <c r="K150" s="343"/>
      <c r="L150" s="331"/>
      <c r="M150" s="328"/>
      <c r="N150" s="162" t="str">
        <f t="shared" si="14"/>
        <v/>
      </c>
      <c r="O150" s="328"/>
      <c r="P150" s="331"/>
      <c r="Q150" s="328"/>
      <c r="R150" s="162" t="str">
        <f t="shared" si="15"/>
        <v/>
      </c>
      <c r="S150" s="331"/>
    </row>
    <row r="151" spans="2:19" s="324" customFormat="1" ht="35.1" customHeight="1" x14ac:dyDescent="0.25">
      <c r="B151" s="332" t="str">
        <f>IF('État de l''équipement'!B139="","",'État de l''équipement'!B139)</f>
        <v/>
      </c>
      <c r="C151" s="326" t="str">
        <f>IF('État de l''équipement'!C139="","",'État de l''équipement'!C139)</f>
        <v/>
      </c>
      <c r="D151" s="331"/>
      <c r="E151" s="328"/>
      <c r="F151" s="162" t="str">
        <f t="shared" si="12"/>
        <v/>
      </c>
      <c r="G151" s="328"/>
      <c r="H151" s="331"/>
      <c r="I151" s="328"/>
      <c r="J151" s="162" t="str">
        <f t="shared" si="13"/>
        <v/>
      </c>
      <c r="K151" s="343"/>
      <c r="L151" s="331"/>
      <c r="M151" s="328"/>
      <c r="N151" s="162" t="str">
        <f t="shared" si="14"/>
        <v/>
      </c>
      <c r="O151" s="328"/>
      <c r="P151" s="331"/>
      <c r="Q151" s="328"/>
      <c r="R151" s="162" t="str">
        <f t="shared" si="15"/>
        <v/>
      </c>
      <c r="S151" s="331"/>
    </row>
    <row r="152" spans="2:19" s="324" customFormat="1" ht="35.1" customHeight="1" x14ac:dyDescent="0.25">
      <c r="B152" s="332" t="str">
        <f>IF('État de l''équipement'!B140="","",'État de l''équipement'!B140)</f>
        <v/>
      </c>
      <c r="C152" s="326" t="str">
        <f>IF('État de l''équipement'!C140="","",'État de l''équipement'!C140)</f>
        <v/>
      </c>
      <c r="D152" s="331"/>
      <c r="E152" s="328"/>
      <c r="F152" s="162" t="str">
        <f t="shared" si="12"/>
        <v/>
      </c>
      <c r="G152" s="328"/>
      <c r="H152" s="331"/>
      <c r="I152" s="328"/>
      <c r="J152" s="162" t="str">
        <f t="shared" si="13"/>
        <v/>
      </c>
      <c r="K152" s="343"/>
      <c r="L152" s="331"/>
      <c r="M152" s="328"/>
      <c r="N152" s="162" t="str">
        <f t="shared" si="14"/>
        <v/>
      </c>
      <c r="O152" s="328"/>
      <c r="P152" s="331"/>
      <c r="Q152" s="328"/>
      <c r="R152" s="162" t="str">
        <f t="shared" si="15"/>
        <v/>
      </c>
      <c r="S152" s="331"/>
    </row>
    <row r="153" spans="2:19" s="324" customFormat="1" ht="35.1" customHeight="1" x14ac:dyDescent="0.25">
      <c r="B153" s="332" t="str">
        <f>IF('État de l''équipement'!B141="","",'État de l''équipement'!B141)</f>
        <v/>
      </c>
      <c r="C153" s="326" t="str">
        <f>IF('État de l''équipement'!C141="","",'État de l''équipement'!C141)</f>
        <v/>
      </c>
      <c r="D153" s="331"/>
      <c r="E153" s="328"/>
      <c r="F153" s="162" t="str">
        <f t="shared" si="12"/>
        <v/>
      </c>
      <c r="G153" s="328"/>
      <c r="H153" s="331"/>
      <c r="I153" s="328"/>
      <c r="J153" s="162" t="str">
        <f t="shared" si="13"/>
        <v/>
      </c>
      <c r="K153" s="343"/>
      <c r="L153" s="331"/>
      <c r="M153" s="328"/>
      <c r="N153" s="162" t="str">
        <f t="shared" si="14"/>
        <v/>
      </c>
      <c r="O153" s="328"/>
      <c r="P153" s="331"/>
      <c r="Q153" s="328"/>
      <c r="R153" s="162" t="str">
        <f t="shared" si="15"/>
        <v/>
      </c>
      <c r="S153" s="331"/>
    </row>
    <row r="154" spans="2:19" s="324" customFormat="1" ht="35.1" customHeight="1" x14ac:dyDescent="0.25">
      <c r="B154" s="332" t="str">
        <f>IF('État de l''équipement'!B142="","",'État de l''équipement'!B142)</f>
        <v/>
      </c>
      <c r="C154" s="326" t="str">
        <f>IF('État de l''équipement'!C142="","",'État de l''équipement'!C142)</f>
        <v/>
      </c>
      <c r="D154" s="331"/>
      <c r="E154" s="328"/>
      <c r="F154" s="162" t="str">
        <f t="shared" si="12"/>
        <v/>
      </c>
      <c r="G154" s="328"/>
      <c r="H154" s="331"/>
      <c r="I154" s="328"/>
      <c r="J154" s="162" t="str">
        <f t="shared" si="13"/>
        <v/>
      </c>
      <c r="K154" s="343"/>
      <c r="L154" s="331"/>
      <c r="M154" s="328"/>
      <c r="N154" s="162" t="str">
        <f t="shared" si="14"/>
        <v/>
      </c>
      <c r="O154" s="328"/>
      <c r="P154" s="331"/>
      <c r="Q154" s="328"/>
      <c r="R154" s="162" t="str">
        <f t="shared" si="15"/>
        <v/>
      </c>
      <c r="S154" s="331"/>
    </row>
    <row r="155" spans="2:19" s="324" customFormat="1" ht="35.1" customHeight="1" x14ac:dyDescent="0.25">
      <c r="B155" s="332" t="str">
        <f>IF('État de l''équipement'!B143="","",'État de l''équipement'!B143)</f>
        <v/>
      </c>
      <c r="C155" s="326" t="str">
        <f>IF('État de l''équipement'!C143="","",'État de l''équipement'!C143)</f>
        <v/>
      </c>
      <c r="D155" s="331"/>
      <c r="E155" s="328"/>
      <c r="F155" s="162" t="str">
        <f t="shared" si="12"/>
        <v/>
      </c>
      <c r="G155" s="328"/>
      <c r="H155" s="331"/>
      <c r="I155" s="328"/>
      <c r="J155" s="162" t="str">
        <f t="shared" si="13"/>
        <v/>
      </c>
      <c r="K155" s="343"/>
      <c r="L155" s="331"/>
      <c r="M155" s="328"/>
      <c r="N155" s="162" t="str">
        <f t="shared" si="14"/>
        <v/>
      </c>
      <c r="O155" s="328"/>
      <c r="P155" s="331"/>
      <c r="Q155" s="328"/>
      <c r="R155" s="162" t="str">
        <f t="shared" si="15"/>
        <v/>
      </c>
      <c r="S155" s="331"/>
    </row>
    <row r="156" spans="2:19" s="324" customFormat="1" ht="35.1" customHeight="1" x14ac:dyDescent="0.25">
      <c r="B156" s="332" t="str">
        <f>IF('État de l''équipement'!B144="","",'État de l''équipement'!B144)</f>
        <v/>
      </c>
      <c r="C156" s="326" t="str">
        <f>IF('État de l''équipement'!C144="","",'État de l''équipement'!C144)</f>
        <v/>
      </c>
      <c r="D156" s="331"/>
      <c r="E156" s="328"/>
      <c r="F156" s="162" t="str">
        <f t="shared" si="12"/>
        <v/>
      </c>
      <c r="G156" s="328"/>
      <c r="H156" s="331"/>
      <c r="I156" s="328"/>
      <c r="J156" s="162" t="str">
        <f t="shared" si="13"/>
        <v/>
      </c>
      <c r="K156" s="343"/>
      <c r="L156" s="331"/>
      <c r="M156" s="328"/>
      <c r="N156" s="162" t="str">
        <f t="shared" si="14"/>
        <v/>
      </c>
      <c r="O156" s="328"/>
      <c r="P156" s="331"/>
      <c r="Q156" s="328"/>
      <c r="R156" s="162" t="str">
        <f t="shared" si="15"/>
        <v/>
      </c>
      <c r="S156" s="331"/>
    </row>
    <row r="157" spans="2:19" s="324" customFormat="1" ht="35.1" customHeight="1" x14ac:dyDescent="0.25">
      <c r="B157" s="332" t="str">
        <f>IF('État de l''équipement'!B145="","",'État de l''équipement'!B145)</f>
        <v/>
      </c>
      <c r="C157" s="326" t="str">
        <f>IF('État de l''équipement'!C145="","",'État de l''équipement'!C145)</f>
        <v/>
      </c>
      <c r="D157" s="331"/>
      <c r="E157" s="328"/>
      <c r="F157" s="162" t="str">
        <f t="shared" si="12"/>
        <v/>
      </c>
      <c r="G157" s="328"/>
      <c r="H157" s="331"/>
      <c r="I157" s="328"/>
      <c r="J157" s="162" t="str">
        <f t="shared" si="13"/>
        <v/>
      </c>
      <c r="K157" s="343"/>
      <c r="L157" s="331"/>
      <c r="M157" s="328"/>
      <c r="N157" s="162" t="str">
        <f t="shared" si="14"/>
        <v/>
      </c>
      <c r="O157" s="328"/>
      <c r="P157" s="331"/>
      <c r="Q157" s="328"/>
      <c r="R157" s="162" t="str">
        <f t="shared" si="15"/>
        <v/>
      </c>
      <c r="S157" s="331"/>
    </row>
    <row r="158" spans="2:19" s="324" customFormat="1" ht="35.1" customHeight="1" x14ac:dyDescent="0.25">
      <c r="B158" s="332" t="str">
        <f>IF('État de l''équipement'!B146="","",'État de l''équipement'!B146)</f>
        <v/>
      </c>
      <c r="C158" s="326" t="str">
        <f>IF('État de l''équipement'!C146="","",'État de l''équipement'!C146)</f>
        <v/>
      </c>
      <c r="D158" s="331"/>
      <c r="E158" s="328"/>
      <c r="F158" s="162" t="str">
        <f t="shared" si="12"/>
        <v/>
      </c>
      <c r="G158" s="328"/>
      <c r="H158" s="331"/>
      <c r="I158" s="328"/>
      <c r="J158" s="162" t="str">
        <f t="shared" si="13"/>
        <v/>
      </c>
      <c r="K158" s="343"/>
      <c r="L158" s="331"/>
      <c r="M158" s="328"/>
      <c r="N158" s="162" t="str">
        <f t="shared" si="14"/>
        <v/>
      </c>
      <c r="O158" s="328"/>
      <c r="P158" s="331"/>
      <c r="Q158" s="328"/>
      <c r="R158" s="162" t="str">
        <f t="shared" si="15"/>
        <v/>
      </c>
      <c r="S158" s="331"/>
    </row>
    <row r="159" spans="2:19" s="324" customFormat="1" ht="35.1" customHeight="1" x14ac:dyDescent="0.25">
      <c r="B159" s="332" t="str">
        <f>IF('État de l''équipement'!B147="","",'État de l''équipement'!B147)</f>
        <v/>
      </c>
      <c r="C159" s="326" t="str">
        <f>IF('État de l''équipement'!C147="","",'État de l''équipement'!C147)</f>
        <v/>
      </c>
      <c r="D159" s="331"/>
      <c r="E159" s="328"/>
      <c r="F159" s="162" t="str">
        <f t="shared" si="12"/>
        <v/>
      </c>
      <c r="G159" s="328"/>
      <c r="H159" s="331"/>
      <c r="I159" s="328"/>
      <c r="J159" s="162" t="str">
        <f t="shared" si="13"/>
        <v/>
      </c>
      <c r="K159" s="343"/>
      <c r="L159" s="331"/>
      <c r="M159" s="328"/>
      <c r="N159" s="162" t="str">
        <f t="shared" si="14"/>
        <v/>
      </c>
      <c r="O159" s="328"/>
      <c r="P159" s="331"/>
      <c r="Q159" s="328"/>
      <c r="R159" s="162" t="str">
        <f t="shared" si="15"/>
        <v/>
      </c>
      <c r="S159" s="331"/>
    </row>
    <row r="160" spans="2:19" s="324" customFormat="1" ht="35.1" customHeight="1" x14ac:dyDescent="0.25">
      <c r="B160" s="332" t="str">
        <f>IF('État de l''équipement'!B148="","",'État de l''équipement'!B148)</f>
        <v/>
      </c>
      <c r="C160" s="326" t="str">
        <f>IF('État de l''équipement'!C148="","",'État de l''équipement'!C148)</f>
        <v/>
      </c>
      <c r="D160" s="331"/>
      <c r="E160" s="328"/>
      <c r="F160" s="162" t="str">
        <f t="shared" si="12"/>
        <v/>
      </c>
      <c r="G160" s="328"/>
      <c r="H160" s="331"/>
      <c r="I160" s="328"/>
      <c r="J160" s="162" t="str">
        <f t="shared" si="13"/>
        <v/>
      </c>
      <c r="K160" s="343"/>
      <c r="L160" s="331"/>
      <c r="M160" s="328"/>
      <c r="N160" s="162" t="str">
        <f t="shared" si="14"/>
        <v/>
      </c>
      <c r="O160" s="328"/>
      <c r="P160" s="331"/>
      <c r="Q160" s="328"/>
      <c r="R160" s="162" t="str">
        <f t="shared" si="15"/>
        <v/>
      </c>
      <c r="S160" s="331"/>
    </row>
    <row r="161" spans="2:19" s="324" customFormat="1" ht="35.1" customHeight="1" x14ac:dyDescent="0.25">
      <c r="B161" s="332" t="str">
        <f>IF('État de l''équipement'!B149="","",'État de l''équipement'!B149)</f>
        <v/>
      </c>
      <c r="C161" s="326" t="str">
        <f>IF('État de l''équipement'!C149="","",'État de l''équipement'!C149)</f>
        <v/>
      </c>
      <c r="D161" s="331"/>
      <c r="E161" s="328"/>
      <c r="F161" s="162" t="str">
        <f t="shared" si="12"/>
        <v/>
      </c>
      <c r="G161" s="328"/>
      <c r="H161" s="331"/>
      <c r="I161" s="328"/>
      <c r="J161" s="162" t="str">
        <f t="shared" si="13"/>
        <v/>
      </c>
      <c r="K161" s="343"/>
      <c r="L161" s="331"/>
      <c r="M161" s="328"/>
      <c r="N161" s="162" t="str">
        <f t="shared" si="14"/>
        <v/>
      </c>
      <c r="O161" s="328"/>
      <c r="P161" s="331"/>
      <c r="Q161" s="328"/>
      <c r="R161" s="162" t="str">
        <f t="shared" si="15"/>
        <v/>
      </c>
      <c r="S161" s="331"/>
    </row>
    <row r="162" spans="2:19" s="324" customFormat="1" ht="35.1" customHeight="1" x14ac:dyDescent="0.25">
      <c r="B162" s="332" t="str">
        <f>IF('État de l''équipement'!B150="","",'État de l''équipement'!B150)</f>
        <v/>
      </c>
      <c r="C162" s="326" t="str">
        <f>IF('État de l''équipement'!C150="","",'État de l''équipement'!C150)</f>
        <v/>
      </c>
      <c r="D162" s="331"/>
      <c r="E162" s="328"/>
      <c r="F162" s="162" t="str">
        <f t="shared" si="12"/>
        <v/>
      </c>
      <c r="G162" s="328"/>
      <c r="H162" s="331"/>
      <c r="I162" s="328"/>
      <c r="J162" s="162" t="str">
        <f t="shared" si="13"/>
        <v/>
      </c>
      <c r="K162" s="343"/>
      <c r="L162" s="331"/>
      <c r="M162" s="328"/>
      <c r="N162" s="162" t="str">
        <f t="shared" si="14"/>
        <v/>
      </c>
      <c r="O162" s="328"/>
      <c r="P162" s="331"/>
      <c r="Q162" s="328"/>
      <c r="R162" s="162" t="str">
        <f t="shared" si="15"/>
        <v/>
      </c>
      <c r="S162" s="331"/>
    </row>
    <row r="163" spans="2:19" s="324" customFormat="1" ht="35.1" customHeight="1" x14ac:dyDescent="0.25">
      <c r="B163" s="332" t="str">
        <f>IF('État de l''équipement'!B151="","",'État de l''équipement'!B151)</f>
        <v/>
      </c>
      <c r="C163" s="326" t="str">
        <f>IF('État de l''équipement'!C151="","",'État de l''équipement'!C151)</f>
        <v/>
      </c>
      <c r="D163" s="331"/>
      <c r="E163" s="328"/>
      <c r="F163" s="162" t="str">
        <f t="shared" si="12"/>
        <v/>
      </c>
      <c r="G163" s="328"/>
      <c r="H163" s="331"/>
      <c r="I163" s="328"/>
      <c r="J163" s="162" t="str">
        <f t="shared" si="13"/>
        <v/>
      </c>
      <c r="K163" s="343"/>
      <c r="L163" s="331"/>
      <c r="M163" s="328"/>
      <c r="N163" s="162" t="str">
        <f t="shared" si="14"/>
        <v/>
      </c>
      <c r="O163" s="328"/>
      <c r="P163" s="331"/>
      <c r="Q163" s="328"/>
      <c r="R163" s="162" t="str">
        <f t="shared" si="15"/>
        <v/>
      </c>
      <c r="S163" s="331"/>
    </row>
    <row r="164" spans="2:19" s="324" customFormat="1" ht="35.1" customHeight="1" x14ac:dyDescent="0.25">
      <c r="B164" s="332" t="str">
        <f>IF('État de l''équipement'!B152="","",'État de l''équipement'!B152)</f>
        <v/>
      </c>
      <c r="C164" s="326" t="str">
        <f>IF('État de l''équipement'!C152="","",'État de l''équipement'!C152)</f>
        <v/>
      </c>
      <c r="D164" s="331"/>
      <c r="E164" s="328"/>
      <c r="F164" s="162" t="str">
        <f t="shared" si="12"/>
        <v/>
      </c>
      <c r="G164" s="328"/>
      <c r="H164" s="331"/>
      <c r="I164" s="328"/>
      <c r="J164" s="162" t="str">
        <f t="shared" si="13"/>
        <v/>
      </c>
      <c r="K164" s="343"/>
      <c r="L164" s="331"/>
      <c r="M164" s="328"/>
      <c r="N164" s="162" t="str">
        <f t="shared" si="14"/>
        <v/>
      </c>
      <c r="O164" s="328"/>
      <c r="P164" s="331"/>
      <c r="Q164" s="328"/>
      <c r="R164" s="162" t="str">
        <f t="shared" si="15"/>
        <v/>
      </c>
      <c r="S164" s="331"/>
    </row>
    <row r="165" spans="2:19" s="324" customFormat="1" ht="35.1" customHeight="1" x14ac:dyDescent="0.25">
      <c r="B165" s="332" t="str">
        <f>IF('État de l''équipement'!B153="","",'État de l''équipement'!B153)</f>
        <v/>
      </c>
      <c r="C165" s="326" t="str">
        <f>IF('État de l''équipement'!C153="","",'État de l''équipement'!C153)</f>
        <v/>
      </c>
      <c r="D165" s="331"/>
      <c r="E165" s="328"/>
      <c r="F165" s="162" t="str">
        <f t="shared" si="12"/>
        <v/>
      </c>
      <c r="G165" s="328"/>
      <c r="H165" s="331"/>
      <c r="I165" s="328"/>
      <c r="J165" s="162" t="str">
        <f t="shared" si="13"/>
        <v/>
      </c>
      <c r="K165" s="343"/>
      <c r="L165" s="331"/>
      <c r="M165" s="328"/>
      <c r="N165" s="162" t="str">
        <f t="shared" si="14"/>
        <v/>
      </c>
      <c r="O165" s="328"/>
      <c r="P165" s="331"/>
      <c r="Q165" s="328"/>
      <c r="R165" s="162" t="str">
        <f t="shared" si="15"/>
        <v/>
      </c>
      <c r="S165" s="331"/>
    </row>
    <row r="166" spans="2:19" s="324" customFormat="1" ht="35.1" customHeight="1" x14ac:dyDescent="0.25">
      <c r="B166" s="332" t="str">
        <f>IF('État de l''équipement'!B154="","",'État de l''équipement'!B154)</f>
        <v/>
      </c>
      <c r="C166" s="326" t="str">
        <f>IF('État de l''équipement'!C154="","",'État de l''équipement'!C154)</f>
        <v/>
      </c>
      <c r="D166" s="331"/>
      <c r="E166" s="328"/>
      <c r="F166" s="162" t="str">
        <f t="shared" si="12"/>
        <v/>
      </c>
      <c r="G166" s="328"/>
      <c r="H166" s="331"/>
      <c r="I166" s="328"/>
      <c r="J166" s="162" t="str">
        <f t="shared" si="13"/>
        <v/>
      </c>
      <c r="K166" s="343"/>
      <c r="L166" s="331"/>
      <c r="M166" s="328"/>
      <c r="N166" s="162" t="str">
        <f t="shared" si="14"/>
        <v/>
      </c>
      <c r="O166" s="328"/>
      <c r="P166" s="331"/>
      <c r="Q166" s="328"/>
      <c r="R166" s="162" t="str">
        <f t="shared" si="15"/>
        <v/>
      </c>
      <c r="S166" s="331"/>
    </row>
    <row r="167" spans="2:19" s="324" customFormat="1" ht="35.1" customHeight="1" x14ac:dyDescent="0.25">
      <c r="B167" s="332" t="str">
        <f>IF('État de l''équipement'!B155="","",'État de l''équipement'!B155)</f>
        <v/>
      </c>
      <c r="C167" s="326" t="str">
        <f>IF('État de l''équipement'!C155="","",'État de l''équipement'!C155)</f>
        <v/>
      </c>
      <c r="D167" s="331"/>
      <c r="E167" s="328"/>
      <c r="F167" s="162" t="str">
        <f t="shared" si="12"/>
        <v/>
      </c>
      <c r="G167" s="328"/>
      <c r="H167" s="331"/>
      <c r="I167" s="328"/>
      <c r="J167" s="162" t="str">
        <f t="shared" si="13"/>
        <v/>
      </c>
      <c r="K167" s="343"/>
      <c r="L167" s="331"/>
      <c r="M167" s="328"/>
      <c r="N167" s="162" t="str">
        <f t="shared" si="14"/>
        <v/>
      </c>
      <c r="O167" s="328"/>
      <c r="P167" s="331"/>
      <c r="Q167" s="328"/>
      <c r="R167" s="162" t="str">
        <f t="shared" si="15"/>
        <v/>
      </c>
      <c r="S167" s="331"/>
    </row>
    <row r="168" spans="2:19" s="324" customFormat="1" ht="35.1" customHeight="1" x14ac:dyDescent="0.25">
      <c r="B168" s="332" t="str">
        <f>IF('État de l''équipement'!B156="","",'État de l''équipement'!B156)</f>
        <v/>
      </c>
      <c r="C168" s="326" t="str">
        <f>IF('État de l''équipement'!C156="","",'État de l''équipement'!C156)</f>
        <v/>
      </c>
      <c r="D168" s="331"/>
      <c r="E168" s="328"/>
      <c r="F168" s="162" t="str">
        <f t="shared" si="12"/>
        <v/>
      </c>
      <c r="G168" s="328"/>
      <c r="H168" s="331"/>
      <c r="I168" s="328"/>
      <c r="J168" s="162" t="str">
        <f t="shared" si="13"/>
        <v/>
      </c>
      <c r="K168" s="343"/>
      <c r="L168" s="331"/>
      <c r="M168" s="328"/>
      <c r="N168" s="162" t="str">
        <f t="shared" si="14"/>
        <v/>
      </c>
      <c r="O168" s="328"/>
      <c r="P168" s="331"/>
      <c r="Q168" s="328"/>
      <c r="R168" s="162" t="str">
        <f t="shared" si="15"/>
        <v/>
      </c>
      <c r="S168" s="331"/>
    </row>
    <row r="169" spans="2:19" s="324" customFormat="1" ht="35.1" customHeight="1" x14ac:dyDescent="0.25">
      <c r="B169" s="332" t="str">
        <f>IF('État de l''équipement'!B157="","",'État de l''équipement'!B157)</f>
        <v/>
      </c>
      <c r="C169" s="326" t="str">
        <f>IF('État de l''équipement'!C157="","",'État de l''équipement'!C157)</f>
        <v/>
      </c>
      <c r="D169" s="331"/>
      <c r="E169" s="328"/>
      <c r="F169" s="162" t="str">
        <f t="shared" si="12"/>
        <v/>
      </c>
      <c r="G169" s="328"/>
      <c r="H169" s="331"/>
      <c r="I169" s="328"/>
      <c r="J169" s="162" t="str">
        <f t="shared" si="13"/>
        <v/>
      </c>
      <c r="K169" s="343"/>
      <c r="L169" s="331"/>
      <c r="M169" s="328"/>
      <c r="N169" s="162" t="str">
        <f t="shared" si="14"/>
        <v/>
      </c>
      <c r="O169" s="328"/>
      <c r="P169" s="331"/>
      <c r="Q169" s="328"/>
      <c r="R169" s="162" t="str">
        <f t="shared" si="15"/>
        <v/>
      </c>
      <c r="S169" s="331"/>
    </row>
    <row r="170" spans="2:19" s="324" customFormat="1" ht="35.1" customHeight="1" x14ac:dyDescent="0.25">
      <c r="B170" s="332" t="str">
        <f>IF('État de l''équipement'!B158="","",'État de l''équipement'!B158)</f>
        <v/>
      </c>
      <c r="C170" s="326" t="str">
        <f>IF('État de l''équipement'!C158="","",'État de l''équipement'!C158)</f>
        <v/>
      </c>
      <c r="D170" s="331"/>
      <c r="E170" s="328"/>
      <c r="F170" s="162" t="str">
        <f t="shared" si="12"/>
        <v/>
      </c>
      <c r="G170" s="328"/>
      <c r="H170" s="331"/>
      <c r="I170" s="328"/>
      <c r="J170" s="162" t="str">
        <f t="shared" si="13"/>
        <v/>
      </c>
      <c r="K170" s="343"/>
      <c r="L170" s="331"/>
      <c r="M170" s="328"/>
      <c r="N170" s="162" t="str">
        <f t="shared" si="14"/>
        <v/>
      </c>
      <c r="O170" s="328"/>
      <c r="P170" s="331"/>
      <c r="Q170" s="328"/>
      <c r="R170" s="162" t="str">
        <f t="shared" si="15"/>
        <v/>
      </c>
      <c r="S170" s="331"/>
    </row>
    <row r="171" spans="2:19" s="324" customFormat="1" ht="35.1" customHeight="1" x14ac:dyDescent="0.25">
      <c r="B171" s="332" t="str">
        <f>IF('État de l''équipement'!B159="","",'État de l''équipement'!B159)</f>
        <v/>
      </c>
      <c r="C171" s="326" t="str">
        <f>IF('État de l''équipement'!C159="","",'État de l''équipement'!C159)</f>
        <v/>
      </c>
      <c r="D171" s="331"/>
      <c r="E171" s="328"/>
      <c r="F171" s="162" t="str">
        <f t="shared" si="12"/>
        <v/>
      </c>
      <c r="G171" s="328"/>
      <c r="H171" s="331"/>
      <c r="I171" s="328"/>
      <c r="J171" s="162" t="str">
        <f t="shared" si="13"/>
        <v/>
      </c>
      <c r="K171" s="343"/>
      <c r="L171" s="331"/>
      <c r="M171" s="328"/>
      <c r="N171" s="162" t="str">
        <f t="shared" si="14"/>
        <v/>
      </c>
      <c r="O171" s="328"/>
      <c r="P171" s="331"/>
      <c r="Q171" s="328"/>
      <c r="R171" s="162" t="str">
        <f t="shared" si="15"/>
        <v/>
      </c>
      <c r="S171" s="331"/>
    </row>
    <row r="172" spans="2:19" s="324" customFormat="1" ht="35.1" customHeight="1" x14ac:dyDescent="0.25">
      <c r="B172" s="332" t="str">
        <f>IF('État de l''équipement'!B160="","",'État de l''équipement'!B160)</f>
        <v/>
      </c>
      <c r="C172" s="326" t="str">
        <f>IF('État de l''équipement'!C160="","",'État de l''équipement'!C160)</f>
        <v/>
      </c>
      <c r="D172" s="331"/>
      <c r="E172" s="328"/>
      <c r="F172" s="162" t="str">
        <f t="shared" si="12"/>
        <v/>
      </c>
      <c r="G172" s="328"/>
      <c r="H172" s="331"/>
      <c r="I172" s="328"/>
      <c r="J172" s="162" t="str">
        <f t="shared" si="13"/>
        <v/>
      </c>
      <c r="K172" s="343"/>
      <c r="L172" s="331"/>
      <c r="M172" s="328"/>
      <c r="N172" s="162" t="str">
        <f t="shared" si="14"/>
        <v/>
      </c>
      <c r="O172" s="328"/>
      <c r="P172" s="331"/>
      <c r="Q172" s="328"/>
      <c r="R172" s="162" t="str">
        <f t="shared" si="15"/>
        <v/>
      </c>
      <c r="S172" s="331"/>
    </row>
    <row r="173" spans="2:19" s="324" customFormat="1" ht="35.1" customHeight="1" x14ac:dyDescent="0.25">
      <c r="B173" s="332" t="str">
        <f>IF('État de l''équipement'!B161="","",'État de l''équipement'!B161)</f>
        <v/>
      </c>
      <c r="C173" s="326" t="str">
        <f>IF('État de l''équipement'!C161="","",'État de l''équipement'!C161)</f>
        <v/>
      </c>
      <c r="D173" s="331"/>
      <c r="E173" s="328"/>
      <c r="F173" s="162" t="str">
        <f t="shared" si="12"/>
        <v/>
      </c>
      <c r="G173" s="328"/>
      <c r="H173" s="331"/>
      <c r="I173" s="328"/>
      <c r="J173" s="162" t="str">
        <f t="shared" si="13"/>
        <v/>
      </c>
      <c r="K173" s="343"/>
      <c r="L173" s="331"/>
      <c r="M173" s="328"/>
      <c r="N173" s="162" t="str">
        <f t="shared" si="14"/>
        <v/>
      </c>
      <c r="O173" s="328"/>
      <c r="P173" s="331"/>
      <c r="Q173" s="328"/>
      <c r="R173" s="162" t="str">
        <f t="shared" si="15"/>
        <v/>
      </c>
      <c r="S173" s="331"/>
    </row>
    <row r="174" spans="2:19" s="324" customFormat="1" ht="35.1" customHeight="1" x14ac:dyDescent="0.25">
      <c r="B174" s="332" t="str">
        <f>IF('État de l''équipement'!B162="","",'État de l''équipement'!B162)</f>
        <v/>
      </c>
      <c r="C174" s="326" t="str">
        <f>IF('État de l''équipement'!C162="","",'État de l''équipement'!C162)</f>
        <v/>
      </c>
      <c r="D174" s="331"/>
      <c r="E174" s="328"/>
      <c r="F174" s="162" t="str">
        <f t="shared" si="12"/>
        <v/>
      </c>
      <c r="G174" s="328"/>
      <c r="H174" s="331"/>
      <c r="I174" s="328"/>
      <c r="J174" s="162" t="str">
        <f t="shared" si="13"/>
        <v/>
      </c>
      <c r="K174" s="343"/>
      <c r="L174" s="331"/>
      <c r="M174" s="328"/>
      <c r="N174" s="162" t="str">
        <f t="shared" si="14"/>
        <v/>
      </c>
      <c r="O174" s="328"/>
      <c r="P174" s="331"/>
      <c r="Q174" s="328"/>
      <c r="R174" s="162" t="str">
        <f t="shared" si="15"/>
        <v/>
      </c>
      <c r="S174" s="331"/>
    </row>
    <row r="175" spans="2:19" s="324" customFormat="1" ht="35.1" customHeight="1" x14ac:dyDescent="0.25">
      <c r="B175" s="332" t="str">
        <f>IF('État de l''équipement'!B163="","",'État de l''équipement'!B163)</f>
        <v/>
      </c>
      <c r="C175" s="326" t="str">
        <f>IF('État de l''équipement'!C163="","",'État de l''équipement'!C163)</f>
        <v/>
      </c>
      <c r="D175" s="331"/>
      <c r="E175" s="328"/>
      <c r="F175" s="162" t="str">
        <f t="shared" si="12"/>
        <v/>
      </c>
      <c r="G175" s="328"/>
      <c r="H175" s="331"/>
      <c r="I175" s="328"/>
      <c r="J175" s="162" t="str">
        <f t="shared" si="13"/>
        <v/>
      </c>
      <c r="K175" s="343"/>
      <c r="L175" s="331"/>
      <c r="M175" s="328"/>
      <c r="N175" s="162" t="str">
        <f t="shared" si="14"/>
        <v/>
      </c>
      <c r="O175" s="328"/>
      <c r="P175" s="331"/>
      <c r="Q175" s="328"/>
      <c r="R175" s="162" t="str">
        <f t="shared" si="15"/>
        <v/>
      </c>
      <c r="S175" s="331"/>
    </row>
    <row r="176" spans="2:19" s="324" customFormat="1" ht="35.1" customHeight="1" x14ac:dyDescent="0.25">
      <c r="B176" s="332" t="str">
        <f>IF('État de l''équipement'!B164="","",'État de l''équipement'!B164)</f>
        <v/>
      </c>
      <c r="C176" s="326" t="str">
        <f>IF('État de l''équipement'!C164="","",'État de l''équipement'!C164)</f>
        <v/>
      </c>
      <c r="D176" s="331"/>
      <c r="E176" s="328"/>
      <c r="F176" s="162" t="str">
        <f t="shared" si="12"/>
        <v/>
      </c>
      <c r="G176" s="328"/>
      <c r="H176" s="331"/>
      <c r="I176" s="328"/>
      <c r="J176" s="162" t="str">
        <f t="shared" si="13"/>
        <v/>
      </c>
      <c r="K176" s="343"/>
      <c r="L176" s="331"/>
      <c r="M176" s="328"/>
      <c r="N176" s="162" t="str">
        <f t="shared" si="14"/>
        <v/>
      </c>
      <c r="O176" s="328"/>
      <c r="P176" s="331"/>
      <c r="Q176" s="328"/>
      <c r="R176" s="162" t="str">
        <f t="shared" si="15"/>
        <v/>
      </c>
      <c r="S176" s="331"/>
    </row>
    <row r="177" spans="2:19" s="324" customFormat="1" ht="35.1" customHeight="1" x14ac:dyDescent="0.25">
      <c r="B177" s="332" t="str">
        <f>IF('État de l''équipement'!B165="","",'État de l''équipement'!B165)</f>
        <v/>
      </c>
      <c r="C177" s="326" t="str">
        <f>IF('État de l''équipement'!C165="","",'État de l''équipement'!C165)</f>
        <v/>
      </c>
      <c r="D177" s="331"/>
      <c r="E177" s="328"/>
      <c r="F177" s="162" t="str">
        <f t="shared" si="12"/>
        <v/>
      </c>
      <c r="G177" s="328"/>
      <c r="H177" s="331"/>
      <c r="I177" s="328"/>
      <c r="J177" s="162" t="str">
        <f t="shared" si="13"/>
        <v/>
      </c>
      <c r="K177" s="343"/>
      <c r="L177" s="331"/>
      <c r="M177" s="328"/>
      <c r="N177" s="162" t="str">
        <f t="shared" si="14"/>
        <v/>
      </c>
      <c r="O177" s="328"/>
      <c r="P177" s="331"/>
      <c r="Q177" s="328"/>
      <c r="R177" s="162" t="str">
        <f t="shared" si="15"/>
        <v/>
      </c>
      <c r="S177" s="331"/>
    </row>
    <row r="178" spans="2:19" s="324" customFormat="1" ht="35.1" customHeight="1" x14ac:dyDescent="0.25">
      <c r="B178" s="332" t="str">
        <f>IF('État de l''équipement'!B166="","",'État de l''équipement'!B166)</f>
        <v/>
      </c>
      <c r="C178" s="326" t="str">
        <f>IF('État de l''équipement'!C166="","",'État de l''équipement'!C166)</f>
        <v/>
      </c>
      <c r="D178" s="331"/>
      <c r="E178" s="328"/>
      <c r="F178" s="162" t="str">
        <f t="shared" si="12"/>
        <v/>
      </c>
      <c r="G178" s="328"/>
      <c r="H178" s="331"/>
      <c r="I178" s="328"/>
      <c r="J178" s="162" t="str">
        <f t="shared" si="13"/>
        <v/>
      </c>
      <c r="K178" s="343"/>
      <c r="L178" s="331"/>
      <c r="M178" s="328"/>
      <c r="N178" s="162" t="str">
        <f t="shared" si="14"/>
        <v/>
      </c>
      <c r="O178" s="328"/>
      <c r="P178" s="331"/>
      <c r="Q178" s="328"/>
      <c r="R178" s="162" t="str">
        <f t="shared" si="15"/>
        <v/>
      </c>
      <c r="S178" s="331"/>
    </row>
    <row r="179" spans="2:19" s="324" customFormat="1" ht="35.1" customHeight="1" x14ac:dyDescent="0.25">
      <c r="B179" s="332" t="str">
        <f>IF('État de l''équipement'!B167="","",'État de l''équipement'!B167)</f>
        <v/>
      </c>
      <c r="C179" s="326" t="str">
        <f>IF('État de l''équipement'!C167="","",'État de l''équipement'!C167)</f>
        <v/>
      </c>
      <c r="D179" s="331"/>
      <c r="E179" s="328"/>
      <c r="F179" s="162" t="str">
        <f t="shared" si="12"/>
        <v/>
      </c>
      <c r="G179" s="328"/>
      <c r="H179" s="331"/>
      <c r="I179" s="328"/>
      <c r="J179" s="162" t="str">
        <f t="shared" si="13"/>
        <v/>
      </c>
      <c r="K179" s="343"/>
      <c r="L179" s="331"/>
      <c r="M179" s="328"/>
      <c r="N179" s="162" t="str">
        <f t="shared" si="14"/>
        <v/>
      </c>
      <c r="O179" s="328"/>
      <c r="P179" s="331"/>
      <c r="Q179" s="328"/>
      <c r="R179" s="162" t="str">
        <f t="shared" si="15"/>
        <v/>
      </c>
      <c r="S179" s="331"/>
    </row>
    <row r="180" spans="2:19" s="324" customFormat="1" ht="35.1" customHeight="1" x14ac:dyDescent="0.25">
      <c r="B180" s="332" t="str">
        <f>IF('État de l''équipement'!B168="","",'État de l''équipement'!B168)</f>
        <v/>
      </c>
      <c r="C180" s="326" t="str">
        <f>IF('État de l''équipement'!C168="","",'État de l''équipement'!C168)</f>
        <v/>
      </c>
      <c r="D180" s="331"/>
      <c r="E180" s="328"/>
      <c r="F180" s="162" t="str">
        <f t="shared" si="12"/>
        <v/>
      </c>
      <c r="G180" s="328"/>
      <c r="H180" s="331"/>
      <c r="I180" s="328"/>
      <c r="J180" s="162" t="str">
        <f t="shared" si="13"/>
        <v/>
      </c>
      <c r="K180" s="343"/>
      <c r="L180" s="331"/>
      <c r="M180" s="328"/>
      <c r="N180" s="162" t="str">
        <f t="shared" si="14"/>
        <v/>
      </c>
      <c r="O180" s="328"/>
      <c r="P180" s="331"/>
      <c r="Q180" s="328"/>
      <c r="R180" s="162" t="str">
        <f t="shared" si="15"/>
        <v/>
      </c>
      <c r="S180" s="331"/>
    </row>
    <row r="181" spans="2:19" s="324" customFormat="1" ht="35.1" customHeight="1" x14ac:dyDescent="0.25">
      <c r="B181" s="332" t="str">
        <f>IF('État de l''équipement'!B169="","",'État de l''équipement'!B169)</f>
        <v/>
      </c>
      <c r="C181" s="326" t="str">
        <f>IF('État de l''équipement'!C169="","",'État de l''équipement'!C169)</f>
        <v/>
      </c>
      <c r="D181" s="331"/>
      <c r="E181" s="328"/>
      <c r="F181" s="162" t="str">
        <f t="shared" si="12"/>
        <v/>
      </c>
      <c r="G181" s="328"/>
      <c r="H181" s="331"/>
      <c r="I181" s="328"/>
      <c r="J181" s="162" t="str">
        <f t="shared" si="13"/>
        <v/>
      </c>
      <c r="K181" s="343"/>
      <c r="L181" s="331"/>
      <c r="M181" s="328"/>
      <c r="N181" s="162" t="str">
        <f t="shared" si="14"/>
        <v/>
      </c>
      <c r="O181" s="328"/>
      <c r="P181" s="331"/>
      <c r="Q181" s="328"/>
      <c r="R181" s="162" t="str">
        <f t="shared" si="15"/>
        <v/>
      </c>
      <c r="S181" s="331"/>
    </row>
    <row r="182" spans="2:19" s="324" customFormat="1" ht="35.1" customHeight="1" x14ac:dyDescent="0.25">
      <c r="B182" s="332" t="str">
        <f>IF('État de l''équipement'!B170="","",'État de l''équipement'!B170)</f>
        <v/>
      </c>
      <c r="C182" s="326" t="str">
        <f>IF('État de l''équipement'!C170="","",'État de l''équipement'!C170)</f>
        <v/>
      </c>
      <c r="D182" s="331"/>
      <c r="E182" s="328"/>
      <c r="F182" s="162" t="str">
        <f t="shared" si="12"/>
        <v/>
      </c>
      <c r="G182" s="328"/>
      <c r="H182" s="331"/>
      <c r="I182" s="328"/>
      <c r="J182" s="162" t="str">
        <f t="shared" si="13"/>
        <v/>
      </c>
      <c r="K182" s="343"/>
      <c r="L182" s="331"/>
      <c r="M182" s="328"/>
      <c r="N182" s="162" t="str">
        <f t="shared" si="14"/>
        <v/>
      </c>
      <c r="O182" s="328"/>
      <c r="P182" s="331"/>
      <c r="Q182" s="328"/>
      <c r="R182" s="162" t="str">
        <f t="shared" si="15"/>
        <v/>
      </c>
      <c r="S182" s="331"/>
    </row>
    <row r="183" spans="2:19" s="324" customFormat="1" ht="35.1" customHeight="1" x14ac:dyDescent="0.25">
      <c r="B183" s="332" t="str">
        <f>IF('État de l''équipement'!B171="","",'État de l''équipement'!B171)</f>
        <v/>
      </c>
      <c r="C183" s="326" t="str">
        <f>IF('État de l''équipement'!C171="","",'État de l''équipement'!C171)</f>
        <v/>
      </c>
      <c r="D183" s="331"/>
      <c r="E183" s="328"/>
      <c r="F183" s="162" t="str">
        <f t="shared" si="12"/>
        <v/>
      </c>
      <c r="G183" s="328"/>
      <c r="H183" s="331"/>
      <c r="I183" s="328"/>
      <c r="J183" s="162" t="str">
        <f t="shared" si="13"/>
        <v/>
      </c>
      <c r="K183" s="343"/>
      <c r="L183" s="331"/>
      <c r="M183" s="328"/>
      <c r="N183" s="162" t="str">
        <f t="shared" si="14"/>
        <v/>
      </c>
      <c r="O183" s="328"/>
      <c r="P183" s="331"/>
      <c r="Q183" s="328"/>
      <c r="R183" s="162" t="str">
        <f t="shared" si="15"/>
        <v/>
      </c>
      <c r="S183" s="331"/>
    </row>
    <row r="184" spans="2:19" s="324" customFormat="1" ht="35.1" customHeight="1" x14ac:dyDescent="0.25">
      <c r="B184" s="332" t="str">
        <f>IF('État de l''équipement'!B172="","",'État de l''équipement'!B172)</f>
        <v/>
      </c>
      <c r="C184" s="326" t="str">
        <f>IF('État de l''équipement'!C172="","",'État de l''équipement'!C172)</f>
        <v/>
      </c>
      <c r="D184" s="331"/>
      <c r="E184" s="328"/>
      <c r="F184" s="162" t="str">
        <f t="shared" si="12"/>
        <v/>
      </c>
      <c r="G184" s="328"/>
      <c r="H184" s="331"/>
      <c r="I184" s="328"/>
      <c r="J184" s="162" t="str">
        <f t="shared" si="13"/>
        <v/>
      </c>
      <c r="K184" s="343"/>
      <c r="L184" s="331"/>
      <c r="M184" s="328"/>
      <c r="N184" s="162" t="str">
        <f t="shared" si="14"/>
        <v/>
      </c>
      <c r="O184" s="328"/>
      <c r="P184" s="331"/>
      <c r="Q184" s="328"/>
      <c r="R184" s="162" t="str">
        <f t="shared" si="15"/>
        <v/>
      </c>
      <c r="S184" s="331"/>
    </row>
    <row r="185" spans="2:19" s="324" customFormat="1" ht="35.1" customHeight="1" x14ac:dyDescent="0.25">
      <c r="B185" s="332" t="str">
        <f>IF('État de l''équipement'!B173="","",'État de l''équipement'!B173)</f>
        <v/>
      </c>
      <c r="C185" s="326" t="str">
        <f>IF('État de l''équipement'!C173="","",'État de l''équipement'!C173)</f>
        <v/>
      </c>
      <c r="D185" s="331"/>
      <c r="E185" s="328"/>
      <c r="F185" s="162" t="str">
        <f t="shared" si="12"/>
        <v/>
      </c>
      <c r="G185" s="328"/>
      <c r="H185" s="331"/>
      <c r="I185" s="328"/>
      <c r="J185" s="162" t="str">
        <f t="shared" si="13"/>
        <v/>
      </c>
      <c r="K185" s="343"/>
      <c r="L185" s="331"/>
      <c r="M185" s="328"/>
      <c r="N185" s="162" t="str">
        <f t="shared" si="14"/>
        <v/>
      </c>
      <c r="O185" s="328"/>
      <c r="P185" s="331"/>
      <c r="Q185" s="328"/>
      <c r="R185" s="162" t="str">
        <f t="shared" si="15"/>
        <v/>
      </c>
      <c r="S185" s="331"/>
    </row>
    <row r="186" spans="2:19" s="324" customFormat="1" ht="35.1" customHeight="1" x14ac:dyDescent="0.25">
      <c r="B186" s="332" t="str">
        <f>IF('État de l''équipement'!B174="","",'État de l''équipement'!B174)</f>
        <v/>
      </c>
      <c r="C186" s="326" t="str">
        <f>IF('État de l''équipement'!C174="","",'État de l''équipement'!C174)</f>
        <v/>
      </c>
      <c r="D186" s="331"/>
      <c r="E186" s="328"/>
      <c r="F186" s="162" t="str">
        <f t="shared" si="12"/>
        <v/>
      </c>
      <c r="G186" s="328"/>
      <c r="H186" s="331"/>
      <c r="I186" s="328"/>
      <c r="J186" s="162" t="str">
        <f t="shared" si="13"/>
        <v/>
      </c>
      <c r="K186" s="343"/>
      <c r="L186" s="331"/>
      <c r="M186" s="328"/>
      <c r="N186" s="162" t="str">
        <f t="shared" si="14"/>
        <v/>
      </c>
      <c r="O186" s="328"/>
      <c r="P186" s="331"/>
      <c r="Q186" s="328"/>
      <c r="R186" s="162" t="str">
        <f t="shared" si="15"/>
        <v/>
      </c>
      <c r="S186" s="331"/>
    </row>
    <row r="187" spans="2:19" s="324" customFormat="1" ht="35.1" customHeight="1" x14ac:dyDescent="0.25">
      <c r="B187" s="332" t="str">
        <f>IF('État de l''équipement'!B175="","",'État de l''équipement'!B175)</f>
        <v/>
      </c>
      <c r="C187" s="326" t="str">
        <f>IF('État de l''équipement'!C175="","",'État de l''équipement'!C175)</f>
        <v/>
      </c>
      <c r="D187" s="331"/>
      <c r="E187" s="328"/>
      <c r="F187" s="162" t="str">
        <f t="shared" si="12"/>
        <v/>
      </c>
      <c r="G187" s="328"/>
      <c r="H187" s="331"/>
      <c r="I187" s="328"/>
      <c r="J187" s="162" t="str">
        <f t="shared" si="13"/>
        <v/>
      </c>
      <c r="K187" s="343"/>
      <c r="L187" s="331"/>
      <c r="M187" s="328"/>
      <c r="N187" s="162" t="str">
        <f t="shared" si="14"/>
        <v/>
      </c>
      <c r="O187" s="328"/>
      <c r="P187" s="331"/>
      <c r="Q187" s="328"/>
      <c r="R187" s="162" t="str">
        <f t="shared" si="15"/>
        <v/>
      </c>
      <c r="S187" s="331"/>
    </row>
    <row r="188" spans="2:19" s="324" customFormat="1" ht="35.1" customHeight="1" x14ac:dyDescent="0.25">
      <c r="B188" s="332" t="str">
        <f>IF('État de l''équipement'!B176="","",'État de l''équipement'!B176)</f>
        <v/>
      </c>
      <c r="C188" s="326" t="str">
        <f>IF('État de l''équipement'!C176="","",'État de l''équipement'!C176)</f>
        <v/>
      </c>
      <c r="D188" s="331"/>
      <c r="E188" s="328"/>
      <c r="F188" s="162" t="str">
        <f t="shared" si="12"/>
        <v/>
      </c>
      <c r="G188" s="328"/>
      <c r="H188" s="331"/>
      <c r="I188" s="328"/>
      <c r="J188" s="162" t="str">
        <f t="shared" si="13"/>
        <v/>
      </c>
      <c r="K188" s="343"/>
      <c r="L188" s="331"/>
      <c r="M188" s="328"/>
      <c r="N188" s="162" t="str">
        <f t="shared" si="14"/>
        <v/>
      </c>
      <c r="O188" s="328"/>
      <c r="P188" s="331"/>
      <c r="Q188" s="328"/>
      <c r="R188" s="162" t="str">
        <f t="shared" si="15"/>
        <v/>
      </c>
      <c r="S188" s="331"/>
    </row>
    <row r="189" spans="2:19" s="324" customFormat="1" ht="35.1" customHeight="1" x14ac:dyDescent="0.25">
      <c r="B189" s="332" t="str">
        <f>IF('État de l''équipement'!B177="","",'État de l''équipement'!B177)</f>
        <v/>
      </c>
      <c r="C189" s="326" t="str">
        <f>IF('État de l''équipement'!C177="","",'État de l''équipement'!C177)</f>
        <v/>
      </c>
      <c r="D189" s="331"/>
      <c r="E189" s="328"/>
      <c r="F189" s="162" t="str">
        <f t="shared" si="12"/>
        <v/>
      </c>
      <c r="G189" s="328"/>
      <c r="H189" s="331"/>
      <c r="I189" s="328"/>
      <c r="J189" s="162" t="str">
        <f t="shared" si="13"/>
        <v/>
      </c>
      <c r="K189" s="343"/>
      <c r="L189" s="331"/>
      <c r="M189" s="328"/>
      <c r="N189" s="162" t="str">
        <f t="shared" si="14"/>
        <v/>
      </c>
      <c r="O189" s="328"/>
      <c r="P189" s="331"/>
      <c r="Q189" s="328"/>
      <c r="R189" s="162" t="str">
        <f t="shared" si="15"/>
        <v/>
      </c>
      <c r="S189" s="331"/>
    </row>
    <row r="190" spans="2:19" s="324" customFormat="1" ht="35.1" customHeight="1" x14ac:dyDescent="0.25">
      <c r="B190" s="332" t="str">
        <f>IF('État de l''équipement'!B178="","",'État de l''équipement'!B178)</f>
        <v/>
      </c>
      <c r="C190" s="326" t="str">
        <f>IF('État de l''équipement'!C178="","",'État de l''équipement'!C178)</f>
        <v/>
      </c>
      <c r="D190" s="331"/>
      <c r="E190" s="328"/>
      <c r="F190" s="162" t="str">
        <f t="shared" si="12"/>
        <v/>
      </c>
      <c r="G190" s="328"/>
      <c r="H190" s="331"/>
      <c r="I190" s="328"/>
      <c r="J190" s="162" t="str">
        <f t="shared" si="13"/>
        <v/>
      </c>
      <c r="K190" s="343"/>
      <c r="L190" s="331"/>
      <c r="M190" s="328"/>
      <c r="N190" s="162" t="str">
        <f t="shared" si="14"/>
        <v/>
      </c>
      <c r="O190" s="328"/>
      <c r="P190" s="331"/>
      <c r="Q190" s="328"/>
      <c r="R190" s="162" t="str">
        <f t="shared" si="15"/>
        <v/>
      </c>
      <c r="S190" s="331"/>
    </row>
    <row r="191" spans="2:19" s="324" customFormat="1" ht="35.1" customHeight="1" x14ac:dyDescent="0.25">
      <c r="B191" s="332" t="str">
        <f>IF('État de l''équipement'!B179="","",'État de l''équipement'!B179)</f>
        <v/>
      </c>
      <c r="C191" s="326" t="str">
        <f>IF('État de l''équipement'!C179="","",'État de l''équipement'!C179)</f>
        <v/>
      </c>
      <c r="D191" s="331"/>
      <c r="E191" s="328"/>
      <c r="F191" s="162" t="str">
        <f t="shared" si="12"/>
        <v/>
      </c>
      <c r="G191" s="328"/>
      <c r="H191" s="331"/>
      <c r="I191" s="328"/>
      <c r="J191" s="162" t="str">
        <f t="shared" si="13"/>
        <v/>
      </c>
      <c r="K191" s="343"/>
      <c r="L191" s="331"/>
      <c r="M191" s="328"/>
      <c r="N191" s="162" t="str">
        <f t="shared" si="14"/>
        <v/>
      </c>
      <c r="O191" s="328"/>
      <c r="P191" s="331"/>
      <c r="Q191" s="328"/>
      <c r="R191" s="162" t="str">
        <f t="shared" si="15"/>
        <v/>
      </c>
      <c r="S191" s="331"/>
    </row>
    <row r="192" spans="2:19" s="324" customFormat="1" ht="35.1" customHeight="1" x14ac:dyDescent="0.25">
      <c r="B192" s="332" t="str">
        <f>IF('État de l''équipement'!B180="","",'État de l''équipement'!B180)</f>
        <v/>
      </c>
      <c r="C192" s="326" t="str">
        <f>IF('État de l''équipement'!C180="","",'État de l''équipement'!C180)</f>
        <v/>
      </c>
      <c r="D192" s="331"/>
      <c r="E192" s="328"/>
      <c r="F192" s="162" t="str">
        <f t="shared" si="12"/>
        <v/>
      </c>
      <c r="G192" s="328"/>
      <c r="H192" s="331"/>
      <c r="I192" s="328"/>
      <c r="J192" s="162" t="str">
        <f t="shared" si="13"/>
        <v/>
      </c>
      <c r="K192" s="343"/>
      <c r="L192" s="331"/>
      <c r="M192" s="328"/>
      <c r="N192" s="162" t="str">
        <f t="shared" si="14"/>
        <v/>
      </c>
      <c r="O192" s="328"/>
      <c r="P192" s="331"/>
      <c r="Q192" s="328"/>
      <c r="R192" s="162" t="str">
        <f t="shared" si="15"/>
        <v/>
      </c>
      <c r="S192" s="331"/>
    </row>
    <row r="193" spans="2:19" s="324" customFormat="1" ht="35.1" customHeight="1" x14ac:dyDescent="0.25">
      <c r="B193" s="332" t="str">
        <f>IF('État de l''équipement'!B181="","",'État de l''équipement'!B181)</f>
        <v/>
      </c>
      <c r="C193" s="326" t="str">
        <f>IF('État de l''équipement'!C181="","",'État de l''équipement'!C181)</f>
        <v/>
      </c>
      <c r="D193" s="331"/>
      <c r="E193" s="328"/>
      <c r="F193" s="162" t="str">
        <f t="shared" si="12"/>
        <v/>
      </c>
      <c r="G193" s="328"/>
      <c r="H193" s="331"/>
      <c r="I193" s="328"/>
      <c r="J193" s="162" t="str">
        <f t="shared" si="13"/>
        <v/>
      </c>
      <c r="K193" s="343"/>
      <c r="L193" s="331"/>
      <c r="M193" s="328"/>
      <c r="N193" s="162" t="str">
        <f t="shared" si="14"/>
        <v/>
      </c>
      <c r="O193" s="328"/>
      <c r="P193" s="331"/>
      <c r="Q193" s="328"/>
      <c r="R193" s="162" t="str">
        <f t="shared" si="15"/>
        <v/>
      </c>
      <c r="S193" s="331"/>
    </row>
    <row r="194" spans="2:19" s="324" customFormat="1" ht="35.1" customHeight="1" x14ac:dyDescent="0.25">
      <c r="B194" s="332" t="str">
        <f>IF('État de l''équipement'!B182="","",'État de l''équipement'!B182)</f>
        <v/>
      </c>
      <c r="C194" s="326" t="str">
        <f>IF('État de l''équipement'!C182="","",'État de l''équipement'!C182)</f>
        <v/>
      </c>
      <c r="D194" s="331"/>
      <c r="E194" s="328"/>
      <c r="F194" s="162" t="str">
        <f t="shared" si="12"/>
        <v/>
      </c>
      <c r="G194" s="328"/>
      <c r="H194" s="331"/>
      <c r="I194" s="328"/>
      <c r="J194" s="162" t="str">
        <f t="shared" si="13"/>
        <v/>
      </c>
      <c r="K194" s="343"/>
      <c r="L194" s="331"/>
      <c r="M194" s="328"/>
      <c r="N194" s="162" t="str">
        <f t="shared" si="14"/>
        <v/>
      </c>
      <c r="O194" s="328"/>
      <c r="P194" s="331"/>
      <c r="Q194" s="328"/>
      <c r="R194" s="162" t="str">
        <f t="shared" si="15"/>
        <v/>
      </c>
      <c r="S194" s="331"/>
    </row>
    <row r="195" spans="2:19" s="324" customFormat="1" ht="35.1" customHeight="1" x14ac:dyDescent="0.25">
      <c r="B195" s="332" t="str">
        <f>IF('État de l''équipement'!B183="","",'État de l''équipement'!B183)</f>
        <v/>
      </c>
      <c r="C195" s="326" t="str">
        <f>IF('État de l''équipement'!C183="","",'État de l''équipement'!C183)</f>
        <v/>
      </c>
      <c r="D195" s="331"/>
      <c r="E195" s="328"/>
      <c r="F195" s="162" t="str">
        <f t="shared" ref="F195:F258" si="16">IF(D195="","", IF(D195="Aucune anomalie observée","Conforme","Non conforme"))</f>
        <v/>
      </c>
      <c r="G195" s="328"/>
      <c r="H195" s="331"/>
      <c r="I195" s="328"/>
      <c r="J195" s="162" t="str">
        <f t="shared" ref="J195:J258" si="17">IF(H195="","", IF(H195="Aucune anomalie observée","Conforme","Non conforme"))</f>
        <v/>
      </c>
      <c r="K195" s="343"/>
      <c r="L195" s="331"/>
      <c r="M195" s="328"/>
      <c r="N195" s="162" t="str">
        <f t="shared" ref="N195:N258" si="18">IF(L195="","", IF(L195="Aucune anomalie observée","Conforme","Non conforme"))</f>
        <v/>
      </c>
      <c r="O195" s="328"/>
      <c r="P195" s="331"/>
      <c r="Q195" s="328"/>
      <c r="R195" s="162" t="str">
        <f t="shared" ref="R195:R258" si="19">IF(P195="","", IF(P195="Aucune anomalie observée","Conforme","Non conforme"))</f>
        <v/>
      </c>
      <c r="S195" s="331"/>
    </row>
    <row r="196" spans="2:19" s="324" customFormat="1" ht="35.1" customHeight="1" x14ac:dyDescent="0.25">
      <c r="B196" s="332" t="str">
        <f>IF('État de l''équipement'!B184="","",'État de l''équipement'!B184)</f>
        <v/>
      </c>
      <c r="C196" s="326" t="str">
        <f>IF('État de l''équipement'!C184="","",'État de l''équipement'!C184)</f>
        <v/>
      </c>
      <c r="D196" s="331"/>
      <c r="E196" s="328"/>
      <c r="F196" s="162" t="str">
        <f t="shared" si="16"/>
        <v/>
      </c>
      <c r="G196" s="328"/>
      <c r="H196" s="331"/>
      <c r="I196" s="328"/>
      <c r="J196" s="162" t="str">
        <f t="shared" si="17"/>
        <v/>
      </c>
      <c r="K196" s="343"/>
      <c r="L196" s="331"/>
      <c r="M196" s="328"/>
      <c r="N196" s="162" t="str">
        <f t="shared" si="18"/>
        <v/>
      </c>
      <c r="O196" s="328"/>
      <c r="P196" s="331"/>
      <c r="Q196" s="328"/>
      <c r="R196" s="162" t="str">
        <f t="shared" si="19"/>
        <v/>
      </c>
      <c r="S196" s="331"/>
    </row>
    <row r="197" spans="2:19" s="324" customFormat="1" ht="35.1" customHeight="1" x14ac:dyDescent="0.25">
      <c r="B197" s="332" t="str">
        <f>IF('État de l''équipement'!B185="","",'État de l''équipement'!B185)</f>
        <v/>
      </c>
      <c r="C197" s="326" t="str">
        <f>IF('État de l''équipement'!C185="","",'État de l''équipement'!C185)</f>
        <v/>
      </c>
      <c r="D197" s="331"/>
      <c r="E197" s="328"/>
      <c r="F197" s="162" t="str">
        <f t="shared" si="16"/>
        <v/>
      </c>
      <c r="G197" s="328"/>
      <c r="H197" s="331"/>
      <c r="I197" s="328"/>
      <c r="J197" s="162" t="str">
        <f t="shared" si="17"/>
        <v/>
      </c>
      <c r="K197" s="343"/>
      <c r="L197" s="331"/>
      <c r="M197" s="328"/>
      <c r="N197" s="162" t="str">
        <f t="shared" si="18"/>
        <v/>
      </c>
      <c r="O197" s="328"/>
      <c r="P197" s="331"/>
      <c r="Q197" s="328"/>
      <c r="R197" s="162" t="str">
        <f t="shared" si="19"/>
        <v/>
      </c>
      <c r="S197" s="331"/>
    </row>
    <row r="198" spans="2:19" s="324" customFormat="1" ht="35.1" customHeight="1" x14ac:dyDescent="0.25">
      <c r="B198" s="332" t="str">
        <f>IF('État de l''équipement'!B186="","",'État de l''équipement'!B186)</f>
        <v/>
      </c>
      <c r="C198" s="326" t="str">
        <f>IF('État de l''équipement'!C186="","",'État de l''équipement'!C186)</f>
        <v/>
      </c>
      <c r="D198" s="331"/>
      <c r="E198" s="328"/>
      <c r="F198" s="162" t="str">
        <f t="shared" si="16"/>
        <v/>
      </c>
      <c r="G198" s="328"/>
      <c r="H198" s="331"/>
      <c r="I198" s="328"/>
      <c r="J198" s="162" t="str">
        <f t="shared" si="17"/>
        <v/>
      </c>
      <c r="K198" s="343"/>
      <c r="L198" s="331"/>
      <c r="M198" s="328"/>
      <c r="N198" s="162" t="str">
        <f t="shared" si="18"/>
        <v/>
      </c>
      <c r="O198" s="328"/>
      <c r="P198" s="331"/>
      <c r="Q198" s="328"/>
      <c r="R198" s="162" t="str">
        <f t="shared" si="19"/>
        <v/>
      </c>
      <c r="S198" s="331"/>
    </row>
    <row r="199" spans="2:19" s="324" customFormat="1" ht="35.1" customHeight="1" x14ac:dyDescent="0.25">
      <c r="B199" s="332" t="str">
        <f>IF('État de l''équipement'!B187="","",'État de l''équipement'!B187)</f>
        <v/>
      </c>
      <c r="C199" s="326" t="str">
        <f>IF('État de l''équipement'!C187="","",'État de l''équipement'!C187)</f>
        <v/>
      </c>
      <c r="D199" s="331"/>
      <c r="E199" s="328"/>
      <c r="F199" s="162" t="str">
        <f t="shared" si="16"/>
        <v/>
      </c>
      <c r="G199" s="328"/>
      <c r="H199" s="331"/>
      <c r="I199" s="328"/>
      <c r="J199" s="162" t="str">
        <f t="shared" si="17"/>
        <v/>
      </c>
      <c r="K199" s="343"/>
      <c r="L199" s="331"/>
      <c r="M199" s="328"/>
      <c r="N199" s="162" t="str">
        <f t="shared" si="18"/>
        <v/>
      </c>
      <c r="O199" s="328"/>
      <c r="P199" s="331"/>
      <c r="Q199" s="328"/>
      <c r="R199" s="162" t="str">
        <f t="shared" si="19"/>
        <v/>
      </c>
      <c r="S199" s="331"/>
    </row>
    <row r="200" spans="2:19" s="324" customFormat="1" ht="35.1" customHeight="1" x14ac:dyDescent="0.25">
      <c r="B200" s="332" t="str">
        <f>IF('État de l''équipement'!B188="","",'État de l''équipement'!B188)</f>
        <v/>
      </c>
      <c r="C200" s="326" t="str">
        <f>IF('État de l''équipement'!C188="","",'État de l''équipement'!C188)</f>
        <v/>
      </c>
      <c r="D200" s="331"/>
      <c r="E200" s="328"/>
      <c r="F200" s="162" t="str">
        <f t="shared" si="16"/>
        <v/>
      </c>
      <c r="G200" s="328"/>
      <c r="H200" s="331"/>
      <c r="I200" s="328"/>
      <c r="J200" s="162" t="str">
        <f t="shared" si="17"/>
        <v/>
      </c>
      <c r="K200" s="343"/>
      <c r="L200" s="331"/>
      <c r="M200" s="328"/>
      <c r="N200" s="162" t="str">
        <f t="shared" si="18"/>
        <v/>
      </c>
      <c r="O200" s="328"/>
      <c r="P200" s="331"/>
      <c r="Q200" s="328"/>
      <c r="R200" s="162" t="str">
        <f t="shared" si="19"/>
        <v/>
      </c>
      <c r="S200" s="331"/>
    </row>
    <row r="201" spans="2:19" s="324" customFormat="1" ht="35.1" customHeight="1" x14ac:dyDescent="0.25">
      <c r="B201" s="332" t="str">
        <f>IF('État de l''équipement'!B189="","",'État de l''équipement'!B189)</f>
        <v/>
      </c>
      <c r="C201" s="326" t="str">
        <f>IF('État de l''équipement'!C189="","",'État de l''équipement'!C189)</f>
        <v/>
      </c>
      <c r="D201" s="331"/>
      <c r="E201" s="328"/>
      <c r="F201" s="162" t="str">
        <f t="shared" si="16"/>
        <v/>
      </c>
      <c r="G201" s="328"/>
      <c r="H201" s="331"/>
      <c r="I201" s="328"/>
      <c r="J201" s="162" t="str">
        <f t="shared" si="17"/>
        <v/>
      </c>
      <c r="K201" s="343"/>
      <c r="L201" s="331"/>
      <c r="M201" s="328"/>
      <c r="N201" s="162" t="str">
        <f t="shared" si="18"/>
        <v/>
      </c>
      <c r="O201" s="328"/>
      <c r="P201" s="331"/>
      <c r="Q201" s="328"/>
      <c r="R201" s="162" t="str">
        <f t="shared" si="19"/>
        <v/>
      </c>
      <c r="S201" s="331"/>
    </row>
    <row r="202" spans="2:19" s="324" customFormat="1" ht="35.1" customHeight="1" x14ac:dyDescent="0.25">
      <c r="B202" s="332" t="str">
        <f>IF('État de l''équipement'!B190="","",'État de l''équipement'!B190)</f>
        <v/>
      </c>
      <c r="C202" s="326" t="str">
        <f>IF('État de l''équipement'!C190="","",'État de l''équipement'!C190)</f>
        <v/>
      </c>
      <c r="D202" s="331"/>
      <c r="E202" s="328"/>
      <c r="F202" s="162" t="str">
        <f t="shared" si="16"/>
        <v/>
      </c>
      <c r="G202" s="328"/>
      <c r="H202" s="331"/>
      <c r="I202" s="328"/>
      <c r="J202" s="162" t="str">
        <f t="shared" si="17"/>
        <v/>
      </c>
      <c r="K202" s="343"/>
      <c r="L202" s="331"/>
      <c r="M202" s="328"/>
      <c r="N202" s="162" t="str">
        <f t="shared" si="18"/>
        <v/>
      </c>
      <c r="O202" s="328"/>
      <c r="P202" s="331"/>
      <c r="Q202" s="328"/>
      <c r="R202" s="162" t="str">
        <f t="shared" si="19"/>
        <v/>
      </c>
      <c r="S202" s="331"/>
    </row>
    <row r="203" spans="2:19" s="324" customFormat="1" ht="35.1" customHeight="1" x14ac:dyDescent="0.25">
      <c r="B203" s="332" t="str">
        <f>IF('État de l''équipement'!B191="","",'État de l''équipement'!B191)</f>
        <v/>
      </c>
      <c r="C203" s="326" t="str">
        <f>IF('État de l''équipement'!C191="","",'État de l''équipement'!C191)</f>
        <v/>
      </c>
      <c r="D203" s="331"/>
      <c r="E203" s="328"/>
      <c r="F203" s="162" t="str">
        <f t="shared" si="16"/>
        <v/>
      </c>
      <c r="G203" s="328"/>
      <c r="H203" s="331"/>
      <c r="I203" s="328"/>
      <c r="J203" s="162" t="str">
        <f t="shared" si="17"/>
        <v/>
      </c>
      <c r="K203" s="343"/>
      <c r="L203" s="331"/>
      <c r="M203" s="328"/>
      <c r="N203" s="162" t="str">
        <f t="shared" si="18"/>
        <v/>
      </c>
      <c r="O203" s="328"/>
      <c r="P203" s="331"/>
      <c r="Q203" s="328"/>
      <c r="R203" s="162" t="str">
        <f t="shared" si="19"/>
        <v/>
      </c>
      <c r="S203" s="331"/>
    </row>
    <row r="204" spans="2:19" s="324" customFormat="1" ht="35.1" customHeight="1" x14ac:dyDescent="0.25">
      <c r="B204" s="332" t="str">
        <f>IF('État de l''équipement'!B192="","",'État de l''équipement'!B192)</f>
        <v/>
      </c>
      <c r="C204" s="326" t="str">
        <f>IF('État de l''équipement'!C192="","",'État de l''équipement'!C192)</f>
        <v/>
      </c>
      <c r="D204" s="331"/>
      <c r="E204" s="328"/>
      <c r="F204" s="162" t="str">
        <f t="shared" si="16"/>
        <v/>
      </c>
      <c r="G204" s="328"/>
      <c r="H204" s="331"/>
      <c r="I204" s="328"/>
      <c r="J204" s="162" t="str">
        <f t="shared" si="17"/>
        <v/>
      </c>
      <c r="K204" s="343"/>
      <c r="L204" s="331"/>
      <c r="M204" s="328"/>
      <c r="N204" s="162" t="str">
        <f t="shared" si="18"/>
        <v/>
      </c>
      <c r="O204" s="328"/>
      <c r="P204" s="331"/>
      <c r="Q204" s="328"/>
      <c r="R204" s="162" t="str">
        <f t="shared" si="19"/>
        <v/>
      </c>
      <c r="S204" s="331"/>
    </row>
    <row r="205" spans="2:19" s="324" customFormat="1" ht="35.1" customHeight="1" x14ac:dyDescent="0.25">
      <c r="B205" s="332" t="str">
        <f>IF('État de l''équipement'!B193="","",'État de l''équipement'!B193)</f>
        <v/>
      </c>
      <c r="C205" s="326" t="str">
        <f>IF('État de l''équipement'!C193="","",'État de l''équipement'!C193)</f>
        <v/>
      </c>
      <c r="D205" s="331"/>
      <c r="E205" s="328"/>
      <c r="F205" s="162" t="str">
        <f t="shared" si="16"/>
        <v/>
      </c>
      <c r="G205" s="328"/>
      <c r="H205" s="331"/>
      <c r="I205" s="328"/>
      <c r="J205" s="162" t="str">
        <f t="shared" si="17"/>
        <v/>
      </c>
      <c r="K205" s="343"/>
      <c r="L205" s="331"/>
      <c r="M205" s="328"/>
      <c r="N205" s="162" t="str">
        <f t="shared" si="18"/>
        <v/>
      </c>
      <c r="O205" s="328"/>
      <c r="P205" s="331"/>
      <c r="Q205" s="328"/>
      <c r="R205" s="162" t="str">
        <f t="shared" si="19"/>
        <v/>
      </c>
      <c r="S205" s="331"/>
    </row>
    <row r="206" spans="2:19" s="324" customFormat="1" ht="35.1" customHeight="1" x14ac:dyDescent="0.25">
      <c r="B206" s="332" t="str">
        <f>IF('État de l''équipement'!B194="","",'État de l''équipement'!B194)</f>
        <v/>
      </c>
      <c r="C206" s="326" t="str">
        <f>IF('État de l''équipement'!C194="","",'État de l''équipement'!C194)</f>
        <v/>
      </c>
      <c r="D206" s="331"/>
      <c r="E206" s="328"/>
      <c r="F206" s="162" t="str">
        <f t="shared" si="16"/>
        <v/>
      </c>
      <c r="G206" s="328"/>
      <c r="H206" s="331"/>
      <c r="I206" s="328"/>
      <c r="J206" s="162" t="str">
        <f t="shared" si="17"/>
        <v/>
      </c>
      <c r="K206" s="343"/>
      <c r="L206" s="331"/>
      <c r="M206" s="328"/>
      <c r="N206" s="162" t="str">
        <f t="shared" si="18"/>
        <v/>
      </c>
      <c r="O206" s="328"/>
      <c r="P206" s="331"/>
      <c r="Q206" s="328"/>
      <c r="R206" s="162" t="str">
        <f t="shared" si="19"/>
        <v/>
      </c>
      <c r="S206" s="331"/>
    </row>
    <row r="207" spans="2:19" s="324" customFormat="1" ht="35.1" customHeight="1" x14ac:dyDescent="0.25">
      <c r="B207" s="332" t="str">
        <f>IF('État de l''équipement'!B195="","",'État de l''équipement'!B195)</f>
        <v/>
      </c>
      <c r="C207" s="326" t="str">
        <f>IF('État de l''équipement'!C195="","",'État de l''équipement'!C195)</f>
        <v/>
      </c>
      <c r="D207" s="331"/>
      <c r="E207" s="328"/>
      <c r="F207" s="162" t="str">
        <f t="shared" si="16"/>
        <v/>
      </c>
      <c r="G207" s="328"/>
      <c r="H207" s="331"/>
      <c r="I207" s="328"/>
      <c r="J207" s="162" t="str">
        <f t="shared" si="17"/>
        <v/>
      </c>
      <c r="K207" s="343"/>
      <c r="L207" s="331"/>
      <c r="M207" s="328"/>
      <c r="N207" s="162" t="str">
        <f t="shared" si="18"/>
        <v/>
      </c>
      <c r="O207" s="328"/>
      <c r="P207" s="331"/>
      <c r="Q207" s="328"/>
      <c r="R207" s="162" t="str">
        <f t="shared" si="19"/>
        <v/>
      </c>
      <c r="S207" s="331"/>
    </row>
    <row r="208" spans="2:19" s="324" customFormat="1" ht="35.1" customHeight="1" x14ac:dyDescent="0.25">
      <c r="B208" s="332" t="str">
        <f>IF('État de l''équipement'!B196="","",'État de l''équipement'!B196)</f>
        <v/>
      </c>
      <c r="C208" s="326" t="str">
        <f>IF('État de l''équipement'!C196="","",'État de l''équipement'!C196)</f>
        <v/>
      </c>
      <c r="D208" s="331"/>
      <c r="E208" s="328"/>
      <c r="F208" s="162" t="str">
        <f t="shared" si="16"/>
        <v/>
      </c>
      <c r="G208" s="328"/>
      <c r="H208" s="331"/>
      <c r="I208" s="328"/>
      <c r="J208" s="162" t="str">
        <f t="shared" si="17"/>
        <v/>
      </c>
      <c r="K208" s="343"/>
      <c r="L208" s="331"/>
      <c r="M208" s="328"/>
      <c r="N208" s="162" t="str">
        <f t="shared" si="18"/>
        <v/>
      </c>
      <c r="O208" s="328"/>
      <c r="P208" s="331"/>
      <c r="Q208" s="328"/>
      <c r="R208" s="162" t="str">
        <f t="shared" si="19"/>
        <v/>
      </c>
      <c r="S208" s="331"/>
    </row>
    <row r="209" spans="2:19" s="324" customFormat="1" ht="35.1" customHeight="1" x14ac:dyDescent="0.25">
      <c r="B209" s="332" t="str">
        <f>IF('État de l''équipement'!B197="","",'État de l''équipement'!B197)</f>
        <v/>
      </c>
      <c r="C209" s="326" t="str">
        <f>IF('État de l''équipement'!C197="","",'État de l''équipement'!C197)</f>
        <v/>
      </c>
      <c r="D209" s="331"/>
      <c r="E209" s="328"/>
      <c r="F209" s="162" t="str">
        <f t="shared" si="16"/>
        <v/>
      </c>
      <c r="G209" s="328"/>
      <c r="H209" s="331"/>
      <c r="I209" s="328"/>
      <c r="J209" s="162" t="str">
        <f t="shared" si="17"/>
        <v/>
      </c>
      <c r="K209" s="343"/>
      <c r="L209" s="331"/>
      <c r="M209" s="328"/>
      <c r="N209" s="162" t="str">
        <f t="shared" si="18"/>
        <v/>
      </c>
      <c r="O209" s="328"/>
      <c r="P209" s="331"/>
      <c r="Q209" s="328"/>
      <c r="R209" s="162" t="str">
        <f t="shared" si="19"/>
        <v/>
      </c>
      <c r="S209" s="331"/>
    </row>
    <row r="210" spans="2:19" s="324" customFormat="1" ht="35.1" customHeight="1" x14ac:dyDescent="0.25">
      <c r="B210" s="332" t="str">
        <f>IF('État de l''équipement'!B198="","",'État de l''équipement'!B198)</f>
        <v/>
      </c>
      <c r="C210" s="326" t="str">
        <f>IF('État de l''équipement'!C198="","",'État de l''équipement'!C198)</f>
        <v/>
      </c>
      <c r="D210" s="331"/>
      <c r="E210" s="328"/>
      <c r="F210" s="162" t="str">
        <f t="shared" si="16"/>
        <v/>
      </c>
      <c r="G210" s="328"/>
      <c r="H210" s="331"/>
      <c r="I210" s="328"/>
      <c r="J210" s="162" t="str">
        <f t="shared" si="17"/>
        <v/>
      </c>
      <c r="K210" s="343"/>
      <c r="L210" s="331"/>
      <c r="M210" s="328"/>
      <c r="N210" s="162" t="str">
        <f t="shared" si="18"/>
        <v/>
      </c>
      <c r="O210" s="328"/>
      <c r="P210" s="331"/>
      <c r="Q210" s="328"/>
      <c r="R210" s="162" t="str">
        <f t="shared" si="19"/>
        <v/>
      </c>
      <c r="S210" s="331"/>
    </row>
    <row r="211" spans="2:19" s="324" customFormat="1" ht="35.1" customHeight="1" x14ac:dyDescent="0.25">
      <c r="B211" s="332" t="str">
        <f>IF('État de l''équipement'!B199="","",'État de l''équipement'!B199)</f>
        <v/>
      </c>
      <c r="C211" s="326" t="str">
        <f>IF('État de l''équipement'!C199="","",'État de l''équipement'!C199)</f>
        <v/>
      </c>
      <c r="D211" s="331"/>
      <c r="E211" s="328"/>
      <c r="F211" s="162" t="str">
        <f t="shared" si="16"/>
        <v/>
      </c>
      <c r="G211" s="328"/>
      <c r="H211" s="331"/>
      <c r="I211" s="328"/>
      <c r="J211" s="162" t="str">
        <f t="shared" si="17"/>
        <v/>
      </c>
      <c r="K211" s="343"/>
      <c r="L211" s="331"/>
      <c r="M211" s="328"/>
      <c r="N211" s="162" t="str">
        <f t="shared" si="18"/>
        <v/>
      </c>
      <c r="O211" s="328"/>
      <c r="P211" s="331"/>
      <c r="Q211" s="328"/>
      <c r="R211" s="162" t="str">
        <f t="shared" si="19"/>
        <v/>
      </c>
      <c r="S211" s="331"/>
    </row>
    <row r="212" spans="2:19" s="324" customFormat="1" ht="35.1" customHeight="1" x14ac:dyDescent="0.25">
      <c r="B212" s="332" t="str">
        <f>IF('État de l''équipement'!B200="","",'État de l''équipement'!B200)</f>
        <v/>
      </c>
      <c r="C212" s="326" t="str">
        <f>IF('État de l''équipement'!C200="","",'État de l''équipement'!C200)</f>
        <v/>
      </c>
      <c r="D212" s="331"/>
      <c r="E212" s="328"/>
      <c r="F212" s="162" t="str">
        <f t="shared" si="16"/>
        <v/>
      </c>
      <c r="G212" s="328"/>
      <c r="H212" s="331"/>
      <c r="I212" s="328"/>
      <c r="J212" s="162" t="str">
        <f t="shared" si="17"/>
        <v/>
      </c>
      <c r="K212" s="343"/>
      <c r="L212" s="331"/>
      <c r="M212" s="328"/>
      <c r="N212" s="162" t="str">
        <f t="shared" si="18"/>
        <v/>
      </c>
      <c r="O212" s="328"/>
      <c r="P212" s="331"/>
      <c r="Q212" s="328"/>
      <c r="R212" s="162" t="str">
        <f t="shared" si="19"/>
        <v/>
      </c>
      <c r="S212" s="331"/>
    </row>
    <row r="213" spans="2:19" s="324" customFormat="1" ht="35.1" customHeight="1" x14ac:dyDescent="0.25">
      <c r="B213" s="332" t="str">
        <f>IF('État de l''équipement'!B201="","",'État de l''équipement'!B201)</f>
        <v/>
      </c>
      <c r="C213" s="326" t="str">
        <f>IF('État de l''équipement'!C201="","",'État de l''équipement'!C201)</f>
        <v/>
      </c>
      <c r="D213" s="331"/>
      <c r="E213" s="328"/>
      <c r="F213" s="162" t="str">
        <f t="shared" si="16"/>
        <v/>
      </c>
      <c r="G213" s="328"/>
      <c r="H213" s="331"/>
      <c r="I213" s="328"/>
      <c r="J213" s="162" t="str">
        <f t="shared" si="17"/>
        <v/>
      </c>
      <c r="K213" s="343"/>
      <c r="L213" s="331"/>
      <c r="M213" s="328"/>
      <c r="N213" s="162" t="str">
        <f t="shared" si="18"/>
        <v/>
      </c>
      <c r="O213" s="328"/>
      <c r="P213" s="331"/>
      <c r="Q213" s="328"/>
      <c r="R213" s="162" t="str">
        <f t="shared" si="19"/>
        <v/>
      </c>
      <c r="S213" s="331"/>
    </row>
    <row r="214" spans="2:19" s="324" customFormat="1" ht="35.1" customHeight="1" x14ac:dyDescent="0.25">
      <c r="B214" s="332" t="str">
        <f>IF('État de l''équipement'!B202="","",'État de l''équipement'!B202)</f>
        <v/>
      </c>
      <c r="C214" s="326" t="str">
        <f>IF('État de l''équipement'!C202="","",'État de l''équipement'!C202)</f>
        <v/>
      </c>
      <c r="D214" s="331"/>
      <c r="E214" s="328"/>
      <c r="F214" s="162" t="str">
        <f t="shared" si="16"/>
        <v/>
      </c>
      <c r="G214" s="328"/>
      <c r="H214" s="331"/>
      <c r="I214" s="328"/>
      <c r="J214" s="162" t="str">
        <f t="shared" si="17"/>
        <v/>
      </c>
      <c r="K214" s="343"/>
      <c r="L214" s="331"/>
      <c r="M214" s="328"/>
      <c r="N214" s="162" t="str">
        <f t="shared" si="18"/>
        <v/>
      </c>
      <c r="O214" s="328"/>
      <c r="P214" s="331"/>
      <c r="Q214" s="328"/>
      <c r="R214" s="162" t="str">
        <f t="shared" si="19"/>
        <v/>
      </c>
      <c r="S214" s="331"/>
    </row>
    <row r="215" spans="2:19" s="324" customFormat="1" ht="35.1" customHeight="1" x14ac:dyDescent="0.25">
      <c r="B215" s="332" t="str">
        <f>IF('État de l''équipement'!B203="","",'État de l''équipement'!B203)</f>
        <v/>
      </c>
      <c r="C215" s="326" t="str">
        <f>IF('État de l''équipement'!C203="","",'État de l''équipement'!C203)</f>
        <v/>
      </c>
      <c r="D215" s="331"/>
      <c r="E215" s="328"/>
      <c r="F215" s="162" t="str">
        <f t="shared" si="16"/>
        <v/>
      </c>
      <c r="G215" s="328"/>
      <c r="H215" s="331"/>
      <c r="I215" s="328"/>
      <c r="J215" s="162" t="str">
        <f t="shared" si="17"/>
        <v/>
      </c>
      <c r="K215" s="343"/>
      <c r="L215" s="331"/>
      <c r="M215" s="328"/>
      <c r="N215" s="162" t="str">
        <f t="shared" si="18"/>
        <v/>
      </c>
      <c r="O215" s="328"/>
      <c r="P215" s="331"/>
      <c r="Q215" s="328"/>
      <c r="R215" s="162" t="str">
        <f t="shared" si="19"/>
        <v/>
      </c>
      <c r="S215" s="331"/>
    </row>
    <row r="216" spans="2:19" s="324" customFormat="1" ht="35.1" customHeight="1" x14ac:dyDescent="0.25">
      <c r="B216" s="332" t="str">
        <f>IF('État de l''équipement'!B204="","",'État de l''équipement'!B204)</f>
        <v/>
      </c>
      <c r="C216" s="326" t="str">
        <f>IF('État de l''équipement'!C204="","",'État de l''équipement'!C204)</f>
        <v/>
      </c>
      <c r="D216" s="331"/>
      <c r="E216" s="328"/>
      <c r="F216" s="162" t="str">
        <f t="shared" si="16"/>
        <v/>
      </c>
      <c r="G216" s="328"/>
      <c r="H216" s="331"/>
      <c r="I216" s="328"/>
      <c r="J216" s="162" t="str">
        <f t="shared" si="17"/>
        <v/>
      </c>
      <c r="K216" s="343"/>
      <c r="L216" s="331"/>
      <c r="M216" s="328"/>
      <c r="N216" s="162" t="str">
        <f t="shared" si="18"/>
        <v/>
      </c>
      <c r="O216" s="328"/>
      <c r="P216" s="331"/>
      <c r="Q216" s="328"/>
      <c r="R216" s="162" t="str">
        <f t="shared" si="19"/>
        <v/>
      </c>
      <c r="S216" s="331"/>
    </row>
    <row r="217" spans="2:19" s="324" customFormat="1" ht="35.1" customHeight="1" x14ac:dyDescent="0.25">
      <c r="B217" s="332" t="str">
        <f>IF('État de l''équipement'!B205="","",'État de l''équipement'!B205)</f>
        <v/>
      </c>
      <c r="C217" s="326" t="str">
        <f>IF('État de l''équipement'!C205="","",'État de l''équipement'!C205)</f>
        <v/>
      </c>
      <c r="D217" s="331"/>
      <c r="E217" s="328"/>
      <c r="F217" s="162" t="str">
        <f t="shared" si="16"/>
        <v/>
      </c>
      <c r="G217" s="328"/>
      <c r="H217" s="331"/>
      <c r="I217" s="328"/>
      <c r="J217" s="162" t="str">
        <f t="shared" si="17"/>
        <v/>
      </c>
      <c r="K217" s="343"/>
      <c r="L217" s="331"/>
      <c r="M217" s="328"/>
      <c r="N217" s="162" t="str">
        <f t="shared" si="18"/>
        <v/>
      </c>
      <c r="O217" s="328"/>
      <c r="P217" s="331"/>
      <c r="Q217" s="328"/>
      <c r="R217" s="162" t="str">
        <f t="shared" si="19"/>
        <v/>
      </c>
      <c r="S217" s="331"/>
    </row>
    <row r="218" spans="2:19" s="324" customFormat="1" ht="35.1" customHeight="1" x14ac:dyDescent="0.25">
      <c r="B218" s="332" t="str">
        <f>IF('État de l''équipement'!B206="","",'État de l''équipement'!B206)</f>
        <v/>
      </c>
      <c r="C218" s="326" t="str">
        <f>IF('État de l''équipement'!C206="","",'État de l''équipement'!C206)</f>
        <v/>
      </c>
      <c r="D218" s="331"/>
      <c r="E218" s="328"/>
      <c r="F218" s="162" t="str">
        <f t="shared" si="16"/>
        <v/>
      </c>
      <c r="G218" s="328"/>
      <c r="H218" s="331"/>
      <c r="I218" s="328"/>
      <c r="J218" s="162" t="str">
        <f t="shared" si="17"/>
        <v/>
      </c>
      <c r="K218" s="343"/>
      <c r="L218" s="331"/>
      <c r="M218" s="328"/>
      <c r="N218" s="162" t="str">
        <f t="shared" si="18"/>
        <v/>
      </c>
      <c r="O218" s="328"/>
      <c r="P218" s="331"/>
      <c r="Q218" s="328"/>
      <c r="R218" s="162" t="str">
        <f t="shared" si="19"/>
        <v/>
      </c>
      <c r="S218" s="331"/>
    </row>
    <row r="219" spans="2:19" s="324" customFormat="1" ht="35.1" customHeight="1" x14ac:dyDescent="0.25">
      <c r="B219" s="332" t="str">
        <f>IF('État de l''équipement'!B207="","",'État de l''équipement'!B207)</f>
        <v/>
      </c>
      <c r="C219" s="326" t="str">
        <f>IF('État de l''équipement'!C207="","",'État de l''équipement'!C207)</f>
        <v/>
      </c>
      <c r="D219" s="331"/>
      <c r="E219" s="328"/>
      <c r="F219" s="162" t="str">
        <f t="shared" si="16"/>
        <v/>
      </c>
      <c r="G219" s="328"/>
      <c r="H219" s="331"/>
      <c r="I219" s="328"/>
      <c r="J219" s="162" t="str">
        <f t="shared" si="17"/>
        <v/>
      </c>
      <c r="K219" s="343"/>
      <c r="L219" s="331"/>
      <c r="M219" s="328"/>
      <c r="N219" s="162" t="str">
        <f t="shared" si="18"/>
        <v/>
      </c>
      <c r="O219" s="328"/>
      <c r="P219" s="331"/>
      <c r="Q219" s="328"/>
      <c r="R219" s="162" t="str">
        <f t="shared" si="19"/>
        <v/>
      </c>
      <c r="S219" s="331"/>
    </row>
    <row r="220" spans="2:19" s="324" customFormat="1" ht="35.1" customHeight="1" x14ac:dyDescent="0.25">
      <c r="B220" s="332" t="str">
        <f>IF('État de l''équipement'!B208="","",'État de l''équipement'!B208)</f>
        <v/>
      </c>
      <c r="C220" s="326" t="str">
        <f>IF('État de l''équipement'!C208="","",'État de l''équipement'!C208)</f>
        <v/>
      </c>
      <c r="D220" s="331"/>
      <c r="E220" s="328"/>
      <c r="F220" s="162" t="str">
        <f t="shared" si="16"/>
        <v/>
      </c>
      <c r="G220" s="328"/>
      <c r="H220" s="331"/>
      <c r="I220" s="328"/>
      <c r="J220" s="162" t="str">
        <f t="shared" si="17"/>
        <v/>
      </c>
      <c r="K220" s="343"/>
      <c r="L220" s="331"/>
      <c r="M220" s="328"/>
      <c r="N220" s="162" t="str">
        <f t="shared" si="18"/>
        <v/>
      </c>
      <c r="O220" s="328"/>
      <c r="P220" s="331"/>
      <c r="Q220" s="328"/>
      <c r="R220" s="162" t="str">
        <f t="shared" si="19"/>
        <v/>
      </c>
      <c r="S220" s="331"/>
    </row>
    <row r="221" spans="2:19" s="324" customFormat="1" ht="35.1" customHeight="1" x14ac:dyDescent="0.25">
      <c r="B221" s="332" t="str">
        <f>IF('État de l''équipement'!B209="","",'État de l''équipement'!B209)</f>
        <v/>
      </c>
      <c r="C221" s="326" t="str">
        <f>IF('État de l''équipement'!C209="","",'État de l''équipement'!C209)</f>
        <v/>
      </c>
      <c r="D221" s="331"/>
      <c r="E221" s="328"/>
      <c r="F221" s="162" t="str">
        <f t="shared" si="16"/>
        <v/>
      </c>
      <c r="G221" s="328"/>
      <c r="H221" s="331"/>
      <c r="I221" s="328"/>
      <c r="J221" s="162" t="str">
        <f t="shared" si="17"/>
        <v/>
      </c>
      <c r="K221" s="343"/>
      <c r="L221" s="331"/>
      <c r="M221" s="328"/>
      <c r="N221" s="162" t="str">
        <f t="shared" si="18"/>
        <v/>
      </c>
      <c r="O221" s="328"/>
      <c r="P221" s="331"/>
      <c r="Q221" s="328"/>
      <c r="R221" s="162" t="str">
        <f t="shared" si="19"/>
        <v/>
      </c>
      <c r="S221" s="331"/>
    </row>
    <row r="222" spans="2:19" s="324" customFormat="1" ht="35.1" customHeight="1" x14ac:dyDescent="0.25">
      <c r="B222" s="332" t="str">
        <f>IF('État de l''équipement'!B210="","",'État de l''équipement'!B210)</f>
        <v/>
      </c>
      <c r="C222" s="326" t="str">
        <f>IF('État de l''équipement'!C210="","",'État de l''équipement'!C210)</f>
        <v/>
      </c>
      <c r="D222" s="331"/>
      <c r="E222" s="328"/>
      <c r="F222" s="162" t="str">
        <f t="shared" si="16"/>
        <v/>
      </c>
      <c r="G222" s="328"/>
      <c r="H222" s="331"/>
      <c r="I222" s="328"/>
      <c r="J222" s="162" t="str">
        <f t="shared" si="17"/>
        <v/>
      </c>
      <c r="K222" s="343"/>
      <c r="L222" s="331"/>
      <c r="M222" s="328"/>
      <c r="N222" s="162" t="str">
        <f t="shared" si="18"/>
        <v/>
      </c>
      <c r="O222" s="328"/>
      <c r="P222" s="331"/>
      <c r="Q222" s="328"/>
      <c r="R222" s="162" t="str">
        <f t="shared" si="19"/>
        <v/>
      </c>
      <c r="S222" s="331"/>
    </row>
    <row r="223" spans="2:19" s="324" customFormat="1" ht="35.1" customHeight="1" x14ac:dyDescent="0.25">
      <c r="B223" s="332" t="str">
        <f>IF('État de l''équipement'!B211="","",'État de l''équipement'!B211)</f>
        <v/>
      </c>
      <c r="C223" s="326" t="str">
        <f>IF('État de l''équipement'!C211="","",'État de l''équipement'!C211)</f>
        <v/>
      </c>
      <c r="D223" s="331"/>
      <c r="E223" s="328"/>
      <c r="F223" s="162" t="str">
        <f t="shared" si="16"/>
        <v/>
      </c>
      <c r="G223" s="328"/>
      <c r="H223" s="331"/>
      <c r="I223" s="328"/>
      <c r="J223" s="162" t="str">
        <f t="shared" si="17"/>
        <v/>
      </c>
      <c r="K223" s="343"/>
      <c r="L223" s="331"/>
      <c r="M223" s="328"/>
      <c r="N223" s="162" t="str">
        <f t="shared" si="18"/>
        <v/>
      </c>
      <c r="O223" s="328"/>
      <c r="P223" s="331"/>
      <c r="Q223" s="328"/>
      <c r="R223" s="162" t="str">
        <f t="shared" si="19"/>
        <v/>
      </c>
      <c r="S223" s="331"/>
    </row>
    <row r="224" spans="2:19" s="324" customFormat="1" ht="35.1" customHeight="1" x14ac:dyDescent="0.25">
      <c r="B224" s="332" t="str">
        <f>IF('État de l''équipement'!B212="","",'État de l''équipement'!B212)</f>
        <v/>
      </c>
      <c r="C224" s="326" t="str">
        <f>IF('État de l''équipement'!C212="","",'État de l''équipement'!C212)</f>
        <v/>
      </c>
      <c r="D224" s="331"/>
      <c r="E224" s="328"/>
      <c r="F224" s="162" t="str">
        <f t="shared" si="16"/>
        <v/>
      </c>
      <c r="G224" s="328"/>
      <c r="H224" s="331"/>
      <c r="I224" s="328"/>
      <c r="J224" s="162" t="str">
        <f t="shared" si="17"/>
        <v/>
      </c>
      <c r="K224" s="343"/>
      <c r="L224" s="331"/>
      <c r="M224" s="328"/>
      <c r="N224" s="162" t="str">
        <f t="shared" si="18"/>
        <v/>
      </c>
      <c r="O224" s="328"/>
      <c r="P224" s="331"/>
      <c r="Q224" s="328"/>
      <c r="R224" s="162" t="str">
        <f t="shared" si="19"/>
        <v/>
      </c>
      <c r="S224" s="331"/>
    </row>
    <row r="225" spans="2:19" s="324" customFormat="1" ht="35.1" customHeight="1" x14ac:dyDescent="0.25">
      <c r="B225" s="332" t="str">
        <f>IF('État de l''équipement'!B213="","",'État de l''équipement'!B213)</f>
        <v/>
      </c>
      <c r="C225" s="326" t="str">
        <f>IF('État de l''équipement'!C213="","",'État de l''équipement'!C213)</f>
        <v/>
      </c>
      <c r="D225" s="331"/>
      <c r="E225" s="328"/>
      <c r="F225" s="162" t="str">
        <f t="shared" si="16"/>
        <v/>
      </c>
      <c r="G225" s="328"/>
      <c r="H225" s="331"/>
      <c r="I225" s="328"/>
      <c r="J225" s="162" t="str">
        <f t="shared" si="17"/>
        <v/>
      </c>
      <c r="K225" s="343"/>
      <c r="L225" s="331"/>
      <c r="M225" s="328"/>
      <c r="N225" s="162" t="str">
        <f t="shared" si="18"/>
        <v/>
      </c>
      <c r="O225" s="328"/>
      <c r="P225" s="331"/>
      <c r="Q225" s="328"/>
      <c r="R225" s="162" t="str">
        <f t="shared" si="19"/>
        <v/>
      </c>
      <c r="S225" s="331"/>
    </row>
    <row r="226" spans="2:19" s="324" customFormat="1" ht="35.1" customHeight="1" x14ac:dyDescent="0.25">
      <c r="B226" s="332" t="str">
        <f>IF('État de l''équipement'!B214="","",'État de l''équipement'!B214)</f>
        <v/>
      </c>
      <c r="C226" s="326" t="str">
        <f>IF('État de l''équipement'!C214="","",'État de l''équipement'!C214)</f>
        <v/>
      </c>
      <c r="D226" s="331"/>
      <c r="E226" s="328"/>
      <c r="F226" s="162" t="str">
        <f t="shared" si="16"/>
        <v/>
      </c>
      <c r="G226" s="328"/>
      <c r="H226" s="331"/>
      <c r="I226" s="328"/>
      <c r="J226" s="162" t="str">
        <f t="shared" si="17"/>
        <v/>
      </c>
      <c r="K226" s="343"/>
      <c r="L226" s="331"/>
      <c r="M226" s="328"/>
      <c r="N226" s="162" t="str">
        <f t="shared" si="18"/>
        <v/>
      </c>
      <c r="O226" s="328"/>
      <c r="P226" s="331"/>
      <c r="Q226" s="328"/>
      <c r="R226" s="162" t="str">
        <f t="shared" si="19"/>
        <v/>
      </c>
      <c r="S226" s="331"/>
    </row>
    <row r="227" spans="2:19" s="324" customFormat="1" ht="35.1" customHeight="1" x14ac:dyDescent="0.25">
      <c r="B227" s="332" t="str">
        <f>IF('État de l''équipement'!B215="","",'État de l''équipement'!B215)</f>
        <v/>
      </c>
      <c r="C227" s="326" t="str">
        <f>IF('État de l''équipement'!C215="","",'État de l''équipement'!C215)</f>
        <v/>
      </c>
      <c r="D227" s="331"/>
      <c r="E227" s="328"/>
      <c r="F227" s="162" t="str">
        <f t="shared" si="16"/>
        <v/>
      </c>
      <c r="G227" s="328"/>
      <c r="H227" s="331"/>
      <c r="I227" s="328"/>
      <c r="J227" s="162" t="str">
        <f t="shared" si="17"/>
        <v/>
      </c>
      <c r="K227" s="343"/>
      <c r="L227" s="331"/>
      <c r="M227" s="328"/>
      <c r="N227" s="162" t="str">
        <f t="shared" si="18"/>
        <v/>
      </c>
      <c r="O227" s="328"/>
      <c r="P227" s="331"/>
      <c r="Q227" s="328"/>
      <c r="R227" s="162" t="str">
        <f t="shared" si="19"/>
        <v/>
      </c>
      <c r="S227" s="331"/>
    </row>
    <row r="228" spans="2:19" s="324" customFormat="1" ht="35.1" customHeight="1" x14ac:dyDescent="0.25">
      <c r="B228" s="332" t="str">
        <f>IF('État de l''équipement'!B216="","",'État de l''équipement'!B216)</f>
        <v/>
      </c>
      <c r="C228" s="326" t="str">
        <f>IF('État de l''équipement'!C216="","",'État de l''équipement'!C216)</f>
        <v/>
      </c>
      <c r="D228" s="331"/>
      <c r="E228" s="328"/>
      <c r="F228" s="162" t="str">
        <f t="shared" si="16"/>
        <v/>
      </c>
      <c r="G228" s="328"/>
      <c r="H228" s="331"/>
      <c r="I228" s="328"/>
      <c r="J228" s="162" t="str">
        <f t="shared" si="17"/>
        <v/>
      </c>
      <c r="K228" s="343"/>
      <c r="L228" s="331"/>
      <c r="M228" s="328"/>
      <c r="N228" s="162" t="str">
        <f t="shared" si="18"/>
        <v/>
      </c>
      <c r="O228" s="328"/>
      <c r="P228" s="331"/>
      <c r="Q228" s="328"/>
      <c r="R228" s="162" t="str">
        <f t="shared" si="19"/>
        <v/>
      </c>
      <c r="S228" s="331"/>
    </row>
    <row r="229" spans="2:19" s="324" customFormat="1" ht="35.1" customHeight="1" x14ac:dyDescent="0.25">
      <c r="B229" s="332" t="str">
        <f>IF('État de l''équipement'!B217="","",'État de l''équipement'!B217)</f>
        <v/>
      </c>
      <c r="C229" s="326" t="str">
        <f>IF('État de l''équipement'!C217="","",'État de l''équipement'!C217)</f>
        <v/>
      </c>
      <c r="D229" s="331"/>
      <c r="E229" s="328"/>
      <c r="F229" s="162" t="str">
        <f t="shared" si="16"/>
        <v/>
      </c>
      <c r="G229" s="328"/>
      <c r="H229" s="331"/>
      <c r="I229" s="328"/>
      <c r="J229" s="162" t="str">
        <f t="shared" si="17"/>
        <v/>
      </c>
      <c r="K229" s="343"/>
      <c r="L229" s="331"/>
      <c r="M229" s="328"/>
      <c r="N229" s="162" t="str">
        <f t="shared" si="18"/>
        <v/>
      </c>
      <c r="O229" s="328"/>
      <c r="P229" s="331"/>
      <c r="Q229" s="328"/>
      <c r="R229" s="162" t="str">
        <f t="shared" si="19"/>
        <v/>
      </c>
      <c r="S229" s="331"/>
    </row>
    <row r="230" spans="2:19" s="324" customFormat="1" ht="35.1" customHeight="1" x14ac:dyDescent="0.25">
      <c r="B230" s="332" t="str">
        <f>IF('État de l''équipement'!B218="","",'État de l''équipement'!B218)</f>
        <v/>
      </c>
      <c r="C230" s="326" t="str">
        <f>IF('État de l''équipement'!C218="","",'État de l''équipement'!C218)</f>
        <v/>
      </c>
      <c r="D230" s="331"/>
      <c r="E230" s="328"/>
      <c r="F230" s="162" t="str">
        <f t="shared" si="16"/>
        <v/>
      </c>
      <c r="G230" s="328"/>
      <c r="H230" s="331"/>
      <c r="I230" s="328"/>
      <c r="J230" s="162" t="str">
        <f t="shared" si="17"/>
        <v/>
      </c>
      <c r="K230" s="343"/>
      <c r="L230" s="331"/>
      <c r="M230" s="328"/>
      <c r="N230" s="162" t="str">
        <f t="shared" si="18"/>
        <v/>
      </c>
      <c r="O230" s="328"/>
      <c r="P230" s="331"/>
      <c r="Q230" s="328"/>
      <c r="R230" s="162" t="str">
        <f t="shared" si="19"/>
        <v/>
      </c>
      <c r="S230" s="331"/>
    </row>
    <row r="231" spans="2:19" s="324" customFormat="1" ht="35.1" customHeight="1" x14ac:dyDescent="0.25">
      <c r="B231" s="332" t="str">
        <f>IF('État de l''équipement'!B219="","",'État de l''équipement'!B219)</f>
        <v/>
      </c>
      <c r="C231" s="326" t="str">
        <f>IF('État de l''équipement'!C219="","",'État de l''équipement'!C219)</f>
        <v/>
      </c>
      <c r="D231" s="331"/>
      <c r="E231" s="328"/>
      <c r="F231" s="162" t="str">
        <f t="shared" si="16"/>
        <v/>
      </c>
      <c r="G231" s="328"/>
      <c r="H231" s="331"/>
      <c r="I231" s="328"/>
      <c r="J231" s="162" t="str">
        <f t="shared" si="17"/>
        <v/>
      </c>
      <c r="K231" s="343"/>
      <c r="L231" s="331"/>
      <c r="M231" s="328"/>
      <c r="N231" s="162" t="str">
        <f t="shared" si="18"/>
        <v/>
      </c>
      <c r="O231" s="328"/>
      <c r="P231" s="331"/>
      <c r="Q231" s="328"/>
      <c r="R231" s="162" t="str">
        <f t="shared" si="19"/>
        <v/>
      </c>
      <c r="S231" s="331"/>
    </row>
    <row r="232" spans="2:19" s="324" customFormat="1" ht="35.1" customHeight="1" x14ac:dyDescent="0.25">
      <c r="B232" s="332" t="str">
        <f>IF('État de l''équipement'!B220="","",'État de l''équipement'!B220)</f>
        <v/>
      </c>
      <c r="C232" s="326" t="str">
        <f>IF('État de l''équipement'!C220="","",'État de l''équipement'!C220)</f>
        <v/>
      </c>
      <c r="D232" s="331"/>
      <c r="E232" s="328"/>
      <c r="F232" s="162" t="str">
        <f t="shared" si="16"/>
        <v/>
      </c>
      <c r="G232" s="328"/>
      <c r="H232" s="331"/>
      <c r="I232" s="328"/>
      <c r="J232" s="162" t="str">
        <f t="shared" si="17"/>
        <v/>
      </c>
      <c r="K232" s="343"/>
      <c r="L232" s="331"/>
      <c r="M232" s="328"/>
      <c r="N232" s="162" t="str">
        <f t="shared" si="18"/>
        <v/>
      </c>
      <c r="O232" s="328"/>
      <c r="P232" s="331"/>
      <c r="Q232" s="328"/>
      <c r="R232" s="162" t="str">
        <f t="shared" si="19"/>
        <v/>
      </c>
      <c r="S232" s="331"/>
    </row>
    <row r="233" spans="2:19" s="324" customFormat="1" ht="35.1" customHeight="1" x14ac:dyDescent="0.25">
      <c r="B233" s="332" t="str">
        <f>IF('État de l''équipement'!B221="","",'État de l''équipement'!B221)</f>
        <v/>
      </c>
      <c r="C233" s="326" t="str">
        <f>IF('État de l''équipement'!C221="","",'État de l''équipement'!C221)</f>
        <v/>
      </c>
      <c r="D233" s="331"/>
      <c r="E233" s="328"/>
      <c r="F233" s="162" t="str">
        <f t="shared" si="16"/>
        <v/>
      </c>
      <c r="G233" s="328"/>
      <c r="H233" s="331"/>
      <c r="I233" s="328"/>
      <c r="J233" s="162" t="str">
        <f t="shared" si="17"/>
        <v/>
      </c>
      <c r="K233" s="343"/>
      <c r="L233" s="331"/>
      <c r="M233" s="328"/>
      <c r="N233" s="162" t="str">
        <f t="shared" si="18"/>
        <v/>
      </c>
      <c r="O233" s="328"/>
      <c r="P233" s="331"/>
      <c r="Q233" s="328"/>
      <c r="R233" s="162" t="str">
        <f t="shared" si="19"/>
        <v/>
      </c>
      <c r="S233" s="331"/>
    </row>
    <row r="234" spans="2:19" s="324" customFormat="1" ht="35.1" customHeight="1" x14ac:dyDescent="0.25">
      <c r="B234" s="332" t="str">
        <f>IF('État de l''équipement'!B222="","",'État de l''équipement'!B222)</f>
        <v/>
      </c>
      <c r="C234" s="326" t="str">
        <f>IF('État de l''équipement'!C222="","",'État de l''équipement'!C222)</f>
        <v/>
      </c>
      <c r="D234" s="331"/>
      <c r="E234" s="328"/>
      <c r="F234" s="162" t="str">
        <f t="shared" si="16"/>
        <v/>
      </c>
      <c r="G234" s="328"/>
      <c r="H234" s="331"/>
      <c r="I234" s="328"/>
      <c r="J234" s="162" t="str">
        <f t="shared" si="17"/>
        <v/>
      </c>
      <c r="K234" s="343"/>
      <c r="L234" s="331"/>
      <c r="M234" s="328"/>
      <c r="N234" s="162" t="str">
        <f t="shared" si="18"/>
        <v/>
      </c>
      <c r="O234" s="328"/>
      <c r="P234" s="331"/>
      <c r="Q234" s="328"/>
      <c r="R234" s="162" t="str">
        <f t="shared" si="19"/>
        <v/>
      </c>
      <c r="S234" s="331"/>
    </row>
    <row r="235" spans="2:19" s="324" customFormat="1" ht="35.1" customHeight="1" x14ac:dyDescent="0.25">
      <c r="B235" s="332" t="str">
        <f>IF('État de l''équipement'!B223="","",'État de l''équipement'!B223)</f>
        <v/>
      </c>
      <c r="C235" s="326" t="str">
        <f>IF('État de l''équipement'!C223="","",'État de l''équipement'!C223)</f>
        <v/>
      </c>
      <c r="D235" s="331"/>
      <c r="E235" s="328"/>
      <c r="F235" s="162" t="str">
        <f t="shared" si="16"/>
        <v/>
      </c>
      <c r="G235" s="328"/>
      <c r="H235" s="331"/>
      <c r="I235" s="328"/>
      <c r="J235" s="162" t="str">
        <f t="shared" si="17"/>
        <v/>
      </c>
      <c r="K235" s="343"/>
      <c r="L235" s="331"/>
      <c r="M235" s="328"/>
      <c r="N235" s="162" t="str">
        <f t="shared" si="18"/>
        <v/>
      </c>
      <c r="O235" s="328"/>
      <c r="P235" s="331"/>
      <c r="Q235" s="328"/>
      <c r="R235" s="162" t="str">
        <f t="shared" si="19"/>
        <v/>
      </c>
      <c r="S235" s="331"/>
    </row>
    <row r="236" spans="2:19" s="324" customFormat="1" ht="35.1" customHeight="1" x14ac:dyDescent="0.25">
      <c r="B236" s="332" t="str">
        <f>IF('État de l''équipement'!B224="","",'État de l''équipement'!B224)</f>
        <v/>
      </c>
      <c r="C236" s="326" t="str">
        <f>IF('État de l''équipement'!C224="","",'État de l''équipement'!C224)</f>
        <v/>
      </c>
      <c r="D236" s="331"/>
      <c r="E236" s="328"/>
      <c r="F236" s="162" t="str">
        <f t="shared" si="16"/>
        <v/>
      </c>
      <c r="G236" s="328"/>
      <c r="H236" s="331"/>
      <c r="I236" s="328"/>
      <c r="J236" s="162" t="str">
        <f t="shared" si="17"/>
        <v/>
      </c>
      <c r="K236" s="343"/>
      <c r="L236" s="331"/>
      <c r="M236" s="328"/>
      <c r="N236" s="162" t="str">
        <f t="shared" si="18"/>
        <v/>
      </c>
      <c r="O236" s="328"/>
      <c r="P236" s="331"/>
      <c r="Q236" s="328"/>
      <c r="R236" s="162" t="str">
        <f t="shared" si="19"/>
        <v/>
      </c>
      <c r="S236" s="331"/>
    </row>
    <row r="237" spans="2:19" s="324" customFormat="1" ht="35.1" customHeight="1" x14ac:dyDescent="0.25">
      <c r="B237" s="332" t="str">
        <f>IF('État de l''équipement'!B225="","",'État de l''équipement'!B225)</f>
        <v/>
      </c>
      <c r="C237" s="326" t="str">
        <f>IF('État de l''équipement'!C225="","",'État de l''équipement'!C225)</f>
        <v/>
      </c>
      <c r="D237" s="331"/>
      <c r="E237" s="328"/>
      <c r="F237" s="162" t="str">
        <f t="shared" si="16"/>
        <v/>
      </c>
      <c r="G237" s="328"/>
      <c r="H237" s="331"/>
      <c r="I237" s="328"/>
      <c r="J237" s="162" t="str">
        <f t="shared" si="17"/>
        <v/>
      </c>
      <c r="K237" s="343"/>
      <c r="L237" s="331"/>
      <c r="M237" s="328"/>
      <c r="N237" s="162" t="str">
        <f t="shared" si="18"/>
        <v/>
      </c>
      <c r="O237" s="328"/>
      <c r="P237" s="331"/>
      <c r="Q237" s="328"/>
      <c r="R237" s="162" t="str">
        <f t="shared" si="19"/>
        <v/>
      </c>
      <c r="S237" s="331"/>
    </row>
    <row r="238" spans="2:19" s="324" customFormat="1" ht="35.1" customHeight="1" x14ac:dyDescent="0.25">
      <c r="B238" s="332" t="str">
        <f>IF('État de l''équipement'!B226="","",'État de l''équipement'!B226)</f>
        <v/>
      </c>
      <c r="C238" s="326" t="str">
        <f>IF('État de l''équipement'!C226="","",'État de l''équipement'!C226)</f>
        <v/>
      </c>
      <c r="D238" s="331"/>
      <c r="E238" s="328"/>
      <c r="F238" s="162" t="str">
        <f t="shared" si="16"/>
        <v/>
      </c>
      <c r="G238" s="328"/>
      <c r="H238" s="331"/>
      <c r="I238" s="328"/>
      <c r="J238" s="162" t="str">
        <f t="shared" si="17"/>
        <v/>
      </c>
      <c r="K238" s="343"/>
      <c r="L238" s="331"/>
      <c r="M238" s="328"/>
      <c r="N238" s="162" t="str">
        <f t="shared" si="18"/>
        <v/>
      </c>
      <c r="O238" s="328"/>
      <c r="P238" s="331"/>
      <c r="Q238" s="328"/>
      <c r="R238" s="162" t="str">
        <f t="shared" si="19"/>
        <v/>
      </c>
      <c r="S238" s="331"/>
    </row>
    <row r="239" spans="2:19" s="324" customFormat="1" ht="35.1" customHeight="1" x14ac:dyDescent="0.25">
      <c r="B239" s="332" t="str">
        <f>IF('État de l''équipement'!B227="","",'État de l''équipement'!B227)</f>
        <v/>
      </c>
      <c r="C239" s="326" t="str">
        <f>IF('État de l''équipement'!C227="","",'État de l''équipement'!C227)</f>
        <v/>
      </c>
      <c r="D239" s="331"/>
      <c r="E239" s="328"/>
      <c r="F239" s="162" t="str">
        <f t="shared" si="16"/>
        <v/>
      </c>
      <c r="G239" s="328"/>
      <c r="H239" s="331"/>
      <c r="I239" s="328"/>
      <c r="J239" s="162" t="str">
        <f t="shared" si="17"/>
        <v/>
      </c>
      <c r="K239" s="343"/>
      <c r="L239" s="331"/>
      <c r="M239" s="328"/>
      <c r="N239" s="162" t="str">
        <f t="shared" si="18"/>
        <v/>
      </c>
      <c r="O239" s="328"/>
      <c r="P239" s="331"/>
      <c r="Q239" s="328"/>
      <c r="R239" s="162" t="str">
        <f t="shared" si="19"/>
        <v/>
      </c>
      <c r="S239" s="331"/>
    </row>
    <row r="240" spans="2:19" s="324" customFormat="1" ht="35.1" customHeight="1" x14ac:dyDescent="0.25">
      <c r="B240" s="332" t="str">
        <f>IF('État de l''équipement'!B228="","",'État de l''équipement'!B228)</f>
        <v/>
      </c>
      <c r="C240" s="326" t="str">
        <f>IF('État de l''équipement'!C228="","",'État de l''équipement'!C228)</f>
        <v/>
      </c>
      <c r="D240" s="331"/>
      <c r="E240" s="328"/>
      <c r="F240" s="162" t="str">
        <f t="shared" si="16"/>
        <v/>
      </c>
      <c r="G240" s="328"/>
      <c r="H240" s="331"/>
      <c r="I240" s="328"/>
      <c r="J240" s="162" t="str">
        <f t="shared" si="17"/>
        <v/>
      </c>
      <c r="K240" s="343"/>
      <c r="L240" s="331"/>
      <c r="M240" s="328"/>
      <c r="N240" s="162" t="str">
        <f t="shared" si="18"/>
        <v/>
      </c>
      <c r="O240" s="328"/>
      <c r="P240" s="331"/>
      <c r="Q240" s="328"/>
      <c r="R240" s="162" t="str">
        <f t="shared" si="19"/>
        <v/>
      </c>
      <c r="S240" s="331"/>
    </row>
    <row r="241" spans="2:19" s="324" customFormat="1" ht="35.1" customHeight="1" x14ac:dyDescent="0.25">
      <c r="B241" s="332" t="str">
        <f>IF('État de l''équipement'!B229="","",'État de l''équipement'!B229)</f>
        <v/>
      </c>
      <c r="C241" s="326" t="str">
        <f>IF('État de l''équipement'!C229="","",'État de l''équipement'!C229)</f>
        <v/>
      </c>
      <c r="D241" s="331"/>
      <c r="E241" s="328"/>
      <c r="F241" s="162" t="str">
        <f t="shared" si="16"/>
        <v/>
      </c>
      <c r="G241" s="328"/>
      <c r="H241" s="331"/>
      <c r="I241" s="328"/>
      <c r="J241" s="162" t="str">
        <f t="shared" si="17"/>
        <v/>
      </c>
      <c r="K241" s="343"/>
      <c r="L241" s="331"/>
      <c r="M241" s="328"/>
      <c r="N241" s="162" t="str">
        <f t="shared" si="18"/>
        <v/>
      </c>
      <c r="O241" s="328"/>
      <c r="P241" s="331"/>
      <c r="Q241" s="328"/>
      <c r="R241" s="162" t="str">
        <f t="shared" si="19"/>
        <v/>
      </c>
      <c r="S241" s="331"/>
    </row>
    <row r="242" spans="2:19" s="324" customFormat="1" ht="35.1" customHeight="1" x14ac:dyDescent="0.25">
      <c r="B242" s="332" t="str">
        <f>IF('État de l''équipement'!B230="","",'État de l''équipement'!B230)</f>
        <v/>
      </c>
      <c r="C242" s="326" t="str">
        <f>IF('État de l''équipement'!C230="","",'État de l''équipement'!C230)</f>
        <v/>
      </c>
      <c r="D242" s="331"/>
      <c r="E242" s="328"/>
      <c r="F242" s="162" t="str">
        <f t="shared" si="16"/>
        <v/>
      </c>
      <c r="G242" s="328"/>
      <c r="H242" s="331"/>
      <c r="I242" s="328"/>
      <c r="J242" s="162" t="str">
        <f t="shared" si="17"/>
        <v/>
      </c>
      <c r="K242" s="343"/>
      <c r="L242" s="331"/>
      <c r="M242" s="328"/>
      <c r="N242" s="162" t="str">
        <f t="shared" si="18"/>
        <v/>
      </c>
      <c r="O242" s="328"/>
      <c r="P242" s="331"/>
      <c r="Q242" s="328"/>
      <c r="R242" s="162" t="str">
        <f t="shared" si="19"/>
        <v/>
      </c>
      <c r="S242" s="331"/>
    </row>
    <row r="243" spans="2:19" s="324" customFormat="1" ht="35.1" customHeight="1" x14ac:dyDescent="0.25">
      <c r="B243" s="332" t="str">
        <f>IF('État de l''équipement'!B231="","",'État de l''équipement'!B231)</f>
        <v/>
      </c>
      <c r="C243" s="326" t="str">
        <f>IF('État de l''équipement'!C231="","",'État de l''équipement'!C231)</f>
        <v/>
      </c>
      <c r="D243" s="331"/>
      <c r="E243" s="328"/>
      <c r="F243" s="162" t="str">
        <f t="shared" si="16"/>
        <v/>
      </c>
      <c r="G243" s="328"/>
      <c r="H243" s="331"/>
      <c r="I243" s="328"/>
      <c r="J243" s="162" t="str">
        <f t="shared" si="17"/>
        <v/>
      </c>
      <c r="K243" s="343"/>
      <c r="L243" s="331"/>
      <c r="M243" s="328"/>
      <c r="N243" s="162" t="str">
        <f t="shared" si="18"/>
        <v/>
      </c>
      <c r="O243" s="328"/>
      <c r="P243" s="331"/>
      <c r="Q243" s="328"/>
      <c r="R243" s="162" t="str">
        <f t="shared" si="19"/>
        <v/>
      </c>
      <c r="S243" s="331"/>
    </row>
    <row r="244" spans="2:19" s="324" customFormat="1" ht="35.1" customHeight="1" x14ac:dyDescent="0.25">
      <c r="B244" s="332" t="str">
        <f>IF('État de l''équipement'!B232="","",'État de l''équipement'!B232)</f>
        <v/>
      </c>
      <c r="C244" s="326" t="str">
        <f>IF('État de l''équipement'!C232="","",'État de l''équipement'!C232)</f>
        <v/>
      </c>
      <c r="D244" s="331"/>
      <c r="E244" s="328"/>
      <c r="F244" s="162" t="str">
        <f t="shared" si="16"/>
        <v/>
      </c>
      <c r="G244" s="328"/>
      <c r="H244" s="331"/>
      <c r="I244" s="328"/>
      <c r="J244" s="162" t="str">
        <f t="shared" si="17"/>
        <v/>
      </c>
      <c r="K244" s="343"/>
      <c r="L244" s="331"/>
      <c r="M244" s="328"/>
      <c r="N244" s="162" t="str">
        <f t="shared" si="18"/>
        <v/>
      </c>
      <c r="O244" s="328"/>
      <c r="P244" s="331"/>
      <c r="Q244" s="328"/>
      <c r="R244" s="162" t="str">
        <f t="shared" si="19"/>
        <v/>
      </c>
      <c r="S244" s="331"/>
    </row>
    <row r="245" spans="2:19" s="324" customFormat="1" ht="35.1" customHeight="1" x14ac:dyDescent="0.25">
      <c r="B245" s="332" t="str">
        <f>IF('État de l''équipement'!B233="","",'État de l''équipement'!B233)</f>
        <v/>
      </c>
      <c r="C245" s="326" t="str">
        <f>IF('État de l''équipement'!C233="","",'État de l''équipement'!C233)</f>
        <v/>
      </c>
      <c r="D245" s="331"/>
      <c r="E245" s="328"/>
      <c r="F245" s="162" t="str">
        <f t="shared" si="16"/>
        <v/>
      </c>
      <c r="G245" s="328"/>
      <c r="H245" s="331"/>
      <c r="I245" s="328"/>
      <c r="J245" s="162" t="str">
        <f t="shared" si="17"/>
        <v/>
      </c>
      <c r="K245" s="343"/>
      <c r="L245" s="331"/>
      <c r="M245" s="328"/>
      <c r="N245" s="162" t="str">
        <f t="shared" si="18"/>
        <v/>
      </c>
      <c r="O245" s="328"/>
      <c r="P245" s="331"/>
      <c r="Q245" s="328"/>
      <c r="R245" s="162" t="str">
        <f t="shared" si="19"/>
        <v/>
      </c>
      <c r="S245" s="331"/>
    </row>
    <row r="246" spans="2:19" s="324" customFormat="1" ht="35.1" customHeight="1" x14ac:dyDescent="0.25">
      <c r="B246" s="332" t="str">
        <f>IF('État de l''équipement'!B234="","",'État de l''équipement'!B234)</f>
        <v/>
      </c>
      <c r="C246" s="326" t="str">
        <f>IF('État de l''équipement'!C234="","",'État de l''équipement'!C234)</f>
        <v/>
      </c>
      <c r="D246" s="331"/>
      <c r="E246" s="328"/>
      <c r="F246" s="162" t="str">
        <f t="shared" si="16"/>
        <v/>
      </c>
      <c r="G246" s="328"/>
      <c r="H246" s="331"/>
      <c r="I246" s="328"/>
      <c r="J246" s="162" t="str">
        <f t="shared" si="17"/>
        <v/>
      </c>
      <c r="K246" s="343"/>
      <c r="L246" s="331"/>
      <c r="M246" s="328"/>
      <c r="N246" s="162" t="str">
        <f t="shared" si="18"/>
        <v/>
      </c>
      <c r="O246" s="328"/>
      <c r="P246" s="331"/>
      <c r="Q246" s="328"/>
      <c r="R246" s="162" t="str">
        <f t="shared" si="19"/>
        <v/>
      </c>
      <c r="S246" s="331"/>
    </row>
    <row r="247" spans="2:19" s="324" customFormat="1" ht="35.1" customHeight="1" x14ac:dyDescent="0.25">
      <c r="B247" s="332" t="str">
        <f>IF('État de l''équipement'!B235="","",'État de l''équipement'!B235)</f>
        <v/>
      </c>
      <c r="C247" s="326" t="str">
        <f>IF('État de l''équipement'!C235="","",'État de l''équipement'!C235)</f>
        <v/>
      </c>
      <c r="D247" s="331"/>
      <c r="E247" s="328"/>
      <c r="F247" s="162" t="str">
        <f t="shared" si="16"/>
        <v/>
      </c>
      <c r="G247" s="328"/>
      <c r="H247" s="331"/>
      <c r="I247" s="328"/>
      <c r="J247" s="162" t="str">
        <f t="shared" si="17"/>
        <v/>
      </c>
      <c r="K247" s="343"/>
      <c r="L247" s="331"/>
      <c r="M247" s="328"/>
      <c r="N247" s="162" t="str">
        <f t="shared" si="18"/>
        <v/>
      </c>
      <c r="O247" s="328"/>
      <c r="P247" s="331"/>
      <c r="Q247" s="328"/>
      <c r="R247" s="162" t="str">
        <f t="shared" si="19"/>
        <v/>
      </c>
      <c r="S247" s="331"/>
    </row>
    <row r="248" spans="2:19" s="324" customFormat="1" ht="35.1" customHeight="1" x14ac:dyDescent="0.25">
      <c r="B248" s="332" t="str">
        <f>IF('État de l''équipement'!B236="","",'État de l''équipement'!B236)</f>
        <v/>
      </c>
      <c r="C248" s="326" t="str">
        <f>IF('État de l''équipement'!C236="","",'État de l''équipement'!C236)</f>
        <v/>
      </c>
      <c r="D248" s="331"/>
      <c r="E248" s="328"/>
      <c r="F248" s="162" t="str">
        <f t="shared" si="16"/>
        <v/>
      </c>
      <c r="G248" s="328"/>
      <c r="H248" s="331"/>
      <c r="I248" s="328"/>
      <c r="J248" s="162" t="str">
        <f t="shared" si="17"/>
        <v/>
      </c>
      <c r="K248" s="343"/>
      <c r="L248" s="331"/>
      <c r="M248" s="328"/>
      <c r="N248" s="162" t="str">
        <f t="shared" si="18"/>
        <v/>
      </c>
      <c r="O248" s="328"/>
      <c r="P248" s="331"/>
      <c r="Q248" s="328"/>
      <c r="R248" s="162" t="str">
        <f t="shared" si="19"/>
        <v/>
      </c>
      <c r="S248" s="331"/>
    </row>
    <row r="249" spans="2:19" s="324" customFormat="1" ht="35.1" customHeight="1" x14ac:dyDescent="0.25">
      <c r="B249" s="332" t="str">
        <f>IF('État de l''équipement'!B237="","",'État de l''équipement'!B237)</f>
        <v/>
      </c>
      <c r="C249" s="326" t="str">
        <f>IF('État de l''équipement'!C237="","",'État de l''équipement'!C237)</f>
        <v/>
      </c>
      <c r="D249" s="331"/>
      <c r="E249" s="328"/>
      <c r="F249" s="162" t="str">
        <f t="shared" si="16"/>
        <v/>
      </c>
      <c r="G249" s="328"/>
      <c r="H249" s="331"/>
      <c r="I249" s="328"/>
      <c r="J249" s="162" t="str">
        <f t="shared" si="17"/>
        <v/>
      </c>
      <c r="K249" s="343"/>
      <c r="L249" s="331"/>
      <c r="M249" s="328"/>
      <c r="N249" s="162" t="str">
        <f t="shared" si="18"/>
        <v/>
      </c>
      <c r="O249" s="328"/>
      <c r="P249" s="331"/>
      <c r="Q249" s="328"/>
      <c r="R249" s="162" t="str">
        <f t="shared" si="19"/>
        <v/>
      </c>
      <c r="S249" s="331"/>
    </row>
    <row r="250" spans="2:19" s="324" customFormat="1" ht="35.1" customHeight="1" x14ac:dyDescent="0.25">
      <c r="B250" s="332" t="str">
        <f>IF('État de l''équipement'!B238="","",'État de l''équipement'!B238)</f>
        <v/>
      </c>
      <c r="C250" s="326" t="str">
        <f>IF('État de l''équipement'!C238="","",'État de l''équipement'!C238)</f>
        <v/>
      </c>
      <c r="D250" s="331"/>
      <c r="E250" s="328"/>
      <c r="F250" s="162" t="str">
        <f t="shared" si="16"/>
        <v/>
      </c>
      <c r="G250" s="328"/>
      <c r="H250" s="331"/>
      <c r="I250" s="328"/>
      <c r="J250" s="162" t="str">
        <f t="shared" si="17"/>
        <v/>
      </c>
      <c r="K250" s="343"/>
      <c r="L250" s="331"/>
      <c r="M250" s="328"/>
      <c r="N250" s="162" t="str">
        <f t="shared" si="18"/>
        <v/>
      </c>
      <c r="O250" s="328"/>
      <c r="P250" s="331"/>
      <c r="Q250" s="328"/>
      <c r="R250" s="162" t="str">
        <f t="shared" si="19"/>
        <v/>
      </c>
      <c r="S250" s="331"/>
    </row>
    <row r="251" spans="2:19" s="324" customFormat="1" ht="35.1" customHeight="1" x14ac:dyDescent="0.25">
      <c r="B251" s="332" t="str">
        <f>IF('État de l''équipement'!B239="","",'État de l''équipement'!B239)</f>
        <v/>
      </c>
      <c r="C251" s="326" t="str">
        <f>IF('État de l''équipement'!C239="","",'État de l''équipement'!C239)</f>
        <v/>
      </c>
      <c r="D251" s="331"/>
      <c r="E251" s="328"/>
      <c r="F251" s="162" t="str">
        <f t="shared" si="16"/>
        <v/>
      </c>
      <c r="G251" s="328"/>
      <c r="H251" s="331"/>
      <c r="I251" s="328"/>
      <c r="J251" s="162" t="str">
        <f t="shared" si="17"/>
        <v/>
      </c>
      <c r="K251" s="343"/>
      <c r="L251" s="331"/>
      <c r="M251" s="328"/>
      <c r="N251" s="162" t="str">
        <f t="shared" si="18"/>
        <v/>
      </c>
      <c r="O251" s="328"/>
      <c r="P251" s="331"/>
      <c r="Q251" s="328"/>
      <c r="R251" s="162" t="str">
        <f t="shared" si="19"/>
        <v/>
      </c>
      <c r="S251" s="331"/>
    </row>
    <row r="252" spans="2:19" s="324" customFormat="1" ht="35.1" customHeight="1" x14ac:dyDescent="0.25">
      <c r="B252" s="332" t="str">
        <f>IF('État de l''équipement'!B240="","",'État de l''équipement'!B240)</f>
        <v/>
      </c>
      <c r="C252" s="326" t="str">
        <f>IF('État de l''équipement'!C240="","",'État de l''équipement'!C240)</f>
        <v/>
      </c>
      <c r="D252" s="331"/>
      <c r="E252" s="328"/>
      <c r="F252" s="162" t="str">
        <f t="shared" si="16"/>
        <v/>
      </c>
      <c r="G252" s="328"/>
      <c r="H252" s="331"/>
      <c r="I252" s="328"/>
      <c r="J252" s="162" t="str">
        <f t="shared" si="17"/>
        <v/>
      </c>
      <c r="K252" s="343"/>
      <c r="L252" s="331"/>
      <c r="M252" s="328"/>
      <c r="N252" s="162" t="str">
        <f t="shared" si="18"/>
        <v/>
      </c>
      <c r="O252" s="328"/>
      <c r="P252" s="331"/>
      <c r="Q252" s="328"/>
      <c r="R252" s="162" t="str">
        <f t="shared" si="19"/>
        <v/>
      </c>
      <c r="S252" s="331"/>
    </row>
    <row r="253" spans="2:19" s="324" customFormat="1" ht="35.1" customHeight="1" x14ac:dyDescent="0.25">
      <c r="B253" s="332" t="str">
        <f>IF('État de l''équipement'!B241="","",'État de l''équipement'!B241)</f>
        <v/>
      </c>
      <c r="C253" s="326" t="str">
        <f>IF('État de l''équipement'!C241="","",'État de l''équipement'!C241)</f>
        <v/>
      </c>
      <c r="D253" s="331"/>
      <c r="E253" s="328"/>
      <c r="F253" s="162" t="str">
        <f t="shared" si="16"/>
        <v/>
      </c>
      <c r="G253" s="328"/>
      <c r="H253" s="331"/>
      <c r="I253" s="328"/>
      <c r="J253" s="162" t="str">
        <f t="shared" si="17"/>
        <v/>
      </c>
      <c r="K253" s="343"/>
      <c r="L253" s="331"/>
      <c r="M253" s="328"/>
      <c r="N253" s="162" t="str">
        <f t="shared" si="18"/>
        <v/>
      </c>
      <c r="O253" s="328"/>
      <c r="P253" s="331"/>
      <c r="Q253" s="328"/>
      <c r="R253" s="162" t="str">
        <f t="shared" si="19"/>
        <v/>
      </c>
      <c r="S253" s="331"/>
    </row>
    <row r="254" spans="2:19" s="324" customFormat="1" ht="35.1" customHeight="1" x14ac:dyDescent="0.25">
      <c r="B254" s="332" t="str">
        <f>IF('État de l''équipement'!B242="","",'État de l''équipement'!B242)</f>
        <v/>
      </c>
      <c r="C254" s="326" t="str">
        <f>IF('État de l''équipement'!C242="","",'État de l''équipement'!C242)</f>
        <v/>
      </c>
      <c r="D254" s="331"/>
      <c r="E254" s="328"/>
      <c r="F254" s="162" t="str">
        <f t="shared" si="16"/>
        <v/>
      </c>
      <c r="G254" s="328"/>
      <c r="H254" s="331"/>
      <c r="I254" s="328"/>
      <c r="J254" s="162" t="str">
        <f t="shared" si="17"/>
        <v/>
      </c>
      <c r="K254" s="343"/>
      <c r="L254" s="331"/>
      <c r="M254" s="328"/>
      <c r="N254" s="162" t="str">
        <f t="shared" si="18"/>
        <v/>
      </c>
      <c r="O254" s="328"/>
      <c r="P254" s="331"/>
      <c r="Q254" s="328"/>
      <c r="R254" s="162" t="str">
        <f t="shared" si="19"/>
        <v/>
      </c>
      <c r="S254" s="331"/>
    </row>
    <row r="255" spans="2:19" s="324" customFormat="1" ht="35.1" customHeight="1" x14ac:dyDescent="0.25">
      <c r="B255" s="332" t="str">
        <f>IF('État de l''équipement'!B243="","",'État de l''équipement'!B243)</f>
        <v/>
      </c>
      <c r="C255" s="326" t="str">
        <f>IF('État de l''équipement'!C243="","",'État de l''équipement'!C243)</f>
        <v/>
      </c>
      <c r="D255" s="331"/>
      <c r="E255" s="328"/>
      <c r="F255" s="162" t="str">
        <f t="shared" si="16"/>
        <v/>
      </c>
      <c r="G255" s="328"/>
      <c r="H255" s="331"/>
      <c r="I255" s="328"/>
      <c r="J255" s="162" t="str">
        <f t="shared" si="17"/>
        <v/>
      </c>
      <c r="K255" s="343"/>
      <c r="L255" s="331"/>
      <c r="M255" s="328"/>
      <c r="N255" s="162" t="str">
        <f t="shared" si="18"/>
        <v/>
      </c>
      <c r="O255" s="328"/>
      <c r="P255" s="331"/>
      <c r="Q255" s="328"/>
      <c r="R255" s="162" t="str">
        <f t="shared" si="19"/>
        <v/>
      </c>
      <c r="S255" s="331"/>
    </row>
    <row r="256" spans="2:19" s="324" customFormat="1" ht="35.1" customHeight="1" x14ac:dyDescent="0.25">
      <c r="B256" s="332" t="str">
        <f>IF('État de l''équipement'!B244="","",'État de l''équipement'!B244)</f>
        <v/>
      </c>
      <c r="C256" s="326" t="str">
        <f>IF('État de l''équipement'!C244="","",'État de l''équipement'!C244)</f>
        <v/>
      </c>
      <c r="D256" s="331"/>
      <c r="E256" s="328"/>
      <c r="F256" s="162" t="str">
        <f t="shared" si="16"/>
        <v/>
      </c>
      <c r="G256" s="328"/>
      <c r="H256" s="331"/>
      <c r="I256" s="328"/>
      <c r="J256" s="162" t="str">
        <f t="shared" si="17"/>
        <v/>
      </c>
      <c r="K256" s="343"/>
      <c r="L256" s="331"/>
      <c r="M256" s="328"/>
      <c r="N256" s="162" t="str">
        <f t="shared" si="18"/>
        <v/>
      </c>
      <c r="O256" s="328"/>
      <c r="P256" s="331"/>
      <c r="Q256" s="328"/>
      <c r="R256" s="162" t="str">
        <f t="shared" si="19"/>
        <v/>
      </c>
      <c r="S256" s="331"/>
    </row>
    <row r="257" spans="2:19" s="324" customFormat="1" ht="35.1" customHeight="1" x14ac:dyDescent="0.25">
      <c r="B257" s="332" t="str">
        <f>IF('État de l''équipement'!B245="","",'État de l''équipement'!B245)</f>
        <v/>
      </c>
      <c r="C257" s="326" t="str">
        <f>IF('État de l''équipement'!C245="","",'État de l''équipement'!C245)</f>
        <v/>
      </c>
      <c r="D257" s="331"/>
      <c r="E257" s="328"/>
      <c r="F257" s="162" t="str">
        <f t="shared" si="16"/>
        <v/>
      </c>
      <c r="G257" s="328"/>
      <c r="H257" s="331"/>
      <c r="I257" s="328"/>
      <c r="J257" s="162" t="str">
        <f t="shared" si="17"/>
        <v/>
      </c>
      <c r="K257" s="343"/>
      <c r="L257" s="331"/>
      <c r="M257" s="328"/>
      <c r="N257" s="162" t="str">
        <f t="shared" si="18"/>
        <v/>
      </c>
      <c r="O257" s="328"/>
      <c r="P257" s="331"/>
      <c r="Q257" s="328"/>
      <c r="R257" s="162" t="str">
        <f t="shared" si="19"/>
        <v/>
      </c>
      <c r="S257" s="331"/>
    </row>
    <row r="258" spans="2:19" s="324" customFormat="1" ht="35.1" customHeight="1" x14ac:dyDescent="0.25">
      <c r="B258" s="332" t="str">
        <f>IF('État de l''équipement'!B246="","",'État de l''équipement'!B246)</f>
        <v/>
      </c>
      <c r="C258" s="326" t="str">
        <f>IF('État de l''équipement'!C246="","",'État de l''équipement'!C246)</f>
        <v/>
      </c>
      <c r="D258" s="331"/>
      <c r="E258" s="328"/>
      <c r="F258" s="162" t="str">
        <f t="shared" si="16"/>
        <v/>
      </c>
      <c r="G258" s="328"/>
      <c r="H258" s="331"/>
      <c r="I258" s="328"/>
      <c r="J258" s="162" t="str">
        <f t="shared" si="17"/>
        <v/>
      </c>
      <c r="K258" s="343"/>
      <c r="L258" s="331"/>
      <c r="M258" s="328"/>
      <c r="N258" s="162" t="str">
        <f t="shared" si="18"/>
        <v/>
      </c>
      <c r="O258" s="328"/>
      <c r="P258" s="331"/>
      <c r="Q258" s="328"/>
      <c r="R258" s="162" t="str">
        <f t="shared" si="19"/>
        <v/>
      </c>
      <c r="S258" s="331"/>
    </row>
    <row r="259" spans="2:19" s="324" customFormat="1" ht="35.1" customHeight="1" x14ac:dyDescent="0.25">
      <c r="B259" s="332" t="str">
        <f>IF('État de l''équipement'!B247="","",'État de l''équipement'!B247)</f>
        <v/>
      </c>
      <c r="C259" s="326" t="str">
        <f>IF('État de l''équipement'!C247="","",'État de l''équipement'!C247)</f>
        <v/>
      </c>
      <c r="D259" s="331"/>
      <c r="E259" s="328"/>
      <c r="F259" s="162" t="str">
        <f t="shared" ref="F259:F321" si="20">IF(D259="","", IF(D259="Aucune anomalie observée","Conforme","Non conforme"))</f>
        <v/>
      </c>
      <c r="G259" s="328"/>
      <c r="H259" s="331"/>
      <c r="I259" s="328"/>
      <c r="J259" s="162" t="str">
        <f t="shared" ref="J259:J321" si="21">IF(H259="","", IF(H259="Aucune anomalie observée","Conforme","Non conforme"))</f>
        <v/>
      </c>
      <c r="K259" s="343"/>
      <c r="L259" s="331"/>
      <c r="M259" s="328"/>
      <c r="N259" s="162" t="str">
        <f t="shared" ref="N259:N321" si="22">IF(L259="","", IF(L259="Aucune anomalie observée","Conforme","Non conforme"))</f>
        <v/>
      </c>
      <c r="O259" s="328"/>
      <c r="P259" s="331"/>
      <c r="Q259" s="328"/>
      <c r="R259" s="162" t="str">
        <f t="shared" ref="R259:R321" si="23">IF(P259="","", IF(P259="Aucune anomalie observée","Conforme","Non conforme"))</f>
        <v/>
      </c>
      <c r="S259" s="331"/>
    </row>
    <row r="260" spans="2:19" s="324" customFormat="1" ht="35.1" customHeight="1" x14ac:dyDescent="0.25">
      <c r="B260" s="332" t="str">
        <f>IF('État de l''équipement'!B248="","",'État de l''équipement'!B248)</f>
        <v/>
      </c>
      <c r="C260" s="326" t="str">
        <f>IF('État de l''équipement'!C248="","",'État de l''équipement'!C248)</f>
        <v/>
      </c>
      <c r="D260" s="331"/>
      <c r="E260" s="328"/>
      <c r="F260" s="162" t="str">
        <f t="shared" si="20"/>
        <v/>
      </c>
      <c r="G260" s="328"/>
      <c r="H260" s="331"/>
      <c r="I260" s="328"/>
      <c r="J260" s="162" t="str">
        <f t="shared" si="21"/>
        <v/>
      </c>
      <c r="K260" s="343"/>
      <c r="L260" s="331"/>
      <c r="M260" s="328"/>
      <c r="N260" s="162" t="str">
        <f t="shared" si="22"/>
        <v/>
      </c>
      <c r="O260" s="328"/>
      <c r="P260" s="331"/>
      <c r="Q260" s="328"/>
      <c r="R260" s="162" t="str">
        <f t="shared" si="23"/>
        <v/>
      </c>
      <c r="S260" s="331"/>
    </row>
    <row r="261" spans="2:19" s="324" customFormat="1" ht="35.1" customHeight="1" x14ac:dyDescent="0.25">
      <c r="B261" s="332" t="str">
        <f>IF('État de l''équipement'!B249="","",'État de l''équipement'!B249)</f>
        <v/>
      </c>
      <c r="C261" s="326" t="str">
        <f>IF('État de l''équipement'!C249="","",'État de l''équipement'!C249)</f>
        <v/>
      </c>
      <c r="D261" s="331"/>
      <c r="E261" s="328"/>
      <c r="F261" s="162" t="str">
        <f t="shared" si="20"/>
        <v/>
      </c>
      <c r="G261" s="328"/>
      <c r="H261" s="331"/>
      <c r="I261" s="328"/>
      <c r="J261" s="162" t="str">
        <f t="shared" si="21"/>
        <v/>
      </c>
      <c r="K261" s="343"/>
      <c r="L261" s="331"/>
      <c r="M261" s="328"/>
      <c r="N261" s="162" t="str">
        <f t="shared" si="22"/>
        <v/>
      </c>
      <c r="O261" s="328"/>
      <c r="P261" s="331"/>
      <c r="Q261" s="328"/>
      <c r="R261" s="162" t="str">
        <f t="shared" si="23"/>
        <v/>
      </c>
      <c r="S261" s="331"/>
    </row>
    <row r="262" spans="2:19" s="324" customFormat="1" ht="35.1" customHeight="1" x14ac:dyDescent="0.25">
      <c r="B262" s="332" t="str">
        <f>IF('État de l''équipement'!B250="","",'État de l''équipement'!B250)</f>
        <v/>
      </c>
      <c r="C262" s="326" t="str">
        <f>IF('État de l''équipement'!C250="","",'État de l''équipement'!C250)</f>
        <v/>
      </c>
      <c r="D262" s="331"/>
      <c r="E262" s="328"/>
      <c r="F262" s="162" t="str">
        <f t="shared" si="20"/>
        <v/>
      </c>
      <c r="G262" s="328"/>
      <c r="H262" s="331"/>
      <c r="I262" s="328"/>
      <c r="J262" s="162" t="str">
        <f t="shared" si="21"/>
        <v/>
      </c>
      <c r="K262" s="343"/>
      <c r="L262" s="331"/>
      <c r="M262" s="328"/>
      <c r="N262" s="162" t="str">
        <f t="shared" si="22"/>
        <v/>
      </c>
      <c r="O262" s="328"/>
      <c r="P262" s="331"/>
      <c r="Q262" s="328"/>
      <c r="R262" s="162" t="str">
        <f t="shared" si="23"/>
        <v/>
      </c>
      <c r="S262" s="331"/>
    </row>
    <row r="263" spans="2:19" s="324" customFormat="1" ht="35.1" customHeight="1" x14ac:dyDescent="0.25">
      <c r="B263" s="332" t="str">
        <f>IF('État de l''équipement'!B251="","",'État de l''équipement'!B251)</f>
        <v/>
      </c>
      <c r="C263" s="326" t="str">
        <f>IF('État de l''équipement'!C251="","",'État de l''équipement'!C251)</f>
        <v/>
      </c>
      <c r="D263" s="331"/>
      <c r="E263" s="328"/>
      <c r="F263" s="162" t="str">
        <f t="shared" si="20"/>
        <v/>
      </c>
      <c r="G263" s="328"/>
      <c r="H263" s="331"/>
      <c r="I263" s="328"/>
      <c r="J263" s="162" t="str">
        <f t="shared" si="21"/>
        <v/>
      </c>
      <c r="K263" s="343"/>
      <c r="L263" s="331"/>
      <c r="M263" s="328"/>
      <c r="N263" s="162" t="str">
        <f t="shared" si="22"/>
        <v/>
      </c>
      <c r="O263" s="328"/>
      <c r="P263" s="331"/>
      <c r="Q263" s="328"/>
      <c r="R263" s="162" t="str">
        <f t="shared" si="23"/>
        <v/>
      </c>
      <c r="S263" s="331"/>
    </row>
    <row r="264" spans="2:19" s="324" customFormat="1" ht="35.1" customHeight="1" x14ac:dyDescent="0.25">
      <c r="B264" s="332" t="str">
        <f>IF('État de l''équipement'!B252="","",'État de l''équipement'!B252)</f>
        <v/>
      </c>
      <c r="C264" s="326" t="str">
        <f>IF('État de l''équipement'!C252="","",'État de l''équipement'!C252)</f>
        <v/>
      </c>
      <c r="D264" s="331"/>
      <c r="E264" s="328"/>
      <c r="F264" s="162" t="str">
        <f t="shared" si="20"/>
        <v/>
      </c>
      <c r="G264" s="328"/>
      <c r="H264" s="331"/>
      <c r="I264" s="328"/>
      <c r="J264" s="162" t="str">
        <f t="shared" si="21"/>
        <v/>
      </c>
      <c r="K264" s="343"/>
      <c r="L264" s="331"/>
      <c r="M264" s="328"/>
      <c r="N264" s="162" t="str">
        <f t="shared" si="22"/>
        <v/>
      </c>
      <c r="O264" s="328"/>
      <c r="P264" s="331"/>
      <c r="Q264" s="328"/>
      <c r="R264" s="162" t="str">
        <f t="shared" si="23"/>
        <v/>
      </c>
      <c r="S264" s="331"/>
    </row>
    <row r="265" spans="2:19" s="324" customFormat="1" ht="35.1" customHeight="1" x14ac:dyDescent="0.25">
      <c r="B265" s="332" t="str">
        <f>IF('État de l''équipement'!B253="","",'État de l''équipement'!B253)</f>
        <v/>
      </c>
      <c r="C265" s="326" t="str">
        <f>IF('État de l''équipement'!C253="","",'État de l''équipement'!C253)</f>
        <v/>
      </c>
      <c r="D265" s="331"/>
      <c r="E265" s="328"/>
      <c r="F265" s="162" t="str">
        <f t="shared" si="20"/>
        <v/>
      </c>
      <c r="G265" s="328"/>
      <c r="H265" s="331"/>
      <c r="I265" s="328"/>
      <c r="J265" s="162" t="str">
        <f t="shared" si="21"/>
        <v/>
      </c>
      <c r="K265" s="343"/>
      <c r="L265" s="331"/>
      <c r="M265" s="328"/>
      <c r="N265" s="162" t="str">
        <f t="shared" si="22"/>
        <v/>
      </c>
      <c r="O265" s="328"/>
      <c r="P265" s="331"/>
      <c r="Q265" s="328"/>
      <c r="R265" s="162" t="str">
        <f t="shared" si="23"/>
        <v/>
      </c>
      <c r="S265" s="331"/>
    </row>
    <row r="266" spans="2:19" s="324" customFormat="1" ht="35.1" customHeight="1" x14ac:dyDescent="0.25">
      <c r="B266" s="332" t="str">
        <f>IF('État de l''équipement'!B254="","",'État de l''équipement'!B254)</f>
        <v/>
      </c>
      <c r="C266" s="326" t="str">
        <f>IF('État de l''équipement'!C254="","",'État de l''équipement'!C254)</f>
        <v/>
      </c>
      <c r="D266" s="331"/>
      <c r="E266" s="328"/>
      <c r="F266" s="162" t="str">
        <f t="shared" si="20"/>
        <v/>
      </c>
      <c r="G266" s="328"/>
      <c r="H266" s="331"/>
      <c r="I266" s="328"/>
      <c r="J266" s="162" t="str">
        <f t="shared" si="21"/>
        <v/>
      </c>
      <c r="K266" s="343"/>
      <c r="L266" s="331"/>
      <c r="M266" s="328"/>
      <c r="N266" s="162" t="str">
        <f t="shared" si="22"/>
        <v/>
      </c>
      <c r="O266" s="328"/>
      <c r="P266" s="331"/>
      <c r="Q266" s="328"/>
      <c r="R266" s="162" t="str">
        <f t="shared" si="23"/>
        <v/>
      </c>
      <c r="S266" s="331"/>
    </row>
    <row r="267" spans="2:19" s="324" customFormat="1" ht="35.1" customHeight="1" x14ac:dyDescent="0.25">
      <c r="B267" s="332" t="str">
        <f>IF('État de l''équipement'!B255="","",'État de l''équipement'!B255)</f>
        <v/>
      </c>
      <c r="C267" s="326" t="str">
        <f>IF('État de l''équipement'!C255="","",'État de l''équipement'!C255)</f>
        <v/>
      </c>
      <c r="D267" s="331"/>
      <c r="E267" s="328"/>
      <c r="F267" s="162" t="str">
        <f t="shared" si="20"/>
        <v/>
      </c>
      <c r="G267" s="328"/>
      <c r="H267" s="331"/>
      <c r="I267" s="328"/>
      <c r="J267" s="162" t="str">
        <f t="shared" si="21"/>
        <v/>
      </c>
      <c r="K267" s="343"/>
      <c r="L267" s="331"/>
      <c r="M267" s="328"/>
      <c r="N267" s="162" t="str">
        <f t="shared" si="22"/>
        <v/>
      </c>
      <c r="O267" s="328"/>
      <c r="P267" s="331"/>
      <c r="Q267" s="328"/>
      <c r="R267" s="162" t="str">
        <f t="shared" si="23"/>
        <v/>
      </c>
      <c r="S267" s="331"/>
    </row>
    <row r="268" spans="2:19" s="324" customFormat="1" ht="35.1" customHeight="1" x14ac:dyDescent="0.25">
      <c r="B268" s="332" t="str">
        <f>IF('État de l''équipement'!B256="","",'État de l''équipement'!B256)</f>
        <v/>
      </c>
      <c r="C268" s="326" t="str">
        <f>IF('État de l''équipement'!C256="","",'État de l''équipement'!C256)</f>
        <v/>
      </c>
      <c r="D268" s="331"/>
      <c r="E268" s="328"/>
      <c r="F268" s="162" t="str">
        <f t="shared" si="20"/>
        <v/>
      </c>
      <c r="G268" s="328"/>
      <c r="H268" s="331"/>
      <c r="I268" s="328"/>
      <c r="J268" s="162" t="str">
        <f t="shared" si="21"/>
        <v/>
      </c>
      <c r="K268" s="343"/>
      <c r="L268" s="331"/>
      <c r="M268" s="328"/>
      <c r="N268" s="162" t="str">
        <f t="shared" si="22"/>
        <v/>
      </c>
      <c r="O268" s="328"/>
      <c r="P268" s="331"/>
      <c r="Q268" s="328"/>
      <c r="R268" s="162" t="str">
        <f t="shared" si="23"/>
        <v/>
      </c>
      <c r="S268" s="331"/>
    </row>
    <row r="269" spans="2:19" s="324" customFormat="1" ht="35.1" customHeight="1" x14ac:dyDescent="0.25">
      <c r="B269" s="332" t="str">
        <f>IF('État de l''équipement'!B257="","",'État de l''équipement'!B257)</f>
        <v/>
      </c>
      <c r="C269" s="326" t="str">
        <f>IF('État de l''équipement'!C257="","",'État de l''équipement'!C257)</f>
        <v/>
      </c>
      <c r="D269" s="331"/>
      <c r="E269" s="328"/>
      <c r="F269" s="162" t="str">
        <f t="shared" si="20"/>
        <v/>
      </c>
      <c r="G269" s="328"/>
      <c r="H269" s="331"/>
      <c r="I269" s="328"/>
      <c r="J269" s="162" t="str">
        <f t="shared" si="21"/>
        <v/>
      </c>
      <c r="K269" s="343"/>
      <c r="L269" s="331"/>
      <c r="M269" s="328"/>
      <c r="N269" s="162" t="str">
        <f t="shared" si="22"/>
        <v/>
      </c>
      <c r="O269" s="328"/>
      <c r="P269" s="331"/>
      <c r="Q269" s="328"/>
      <c r="R269" s="162" t="str">
        <f t="shared" si="23"/>
        <v/>
      </c>
      <c r="S269" s="331"/>
    </row>
    <row r="270" spans="2:19" s="324" customFormat="1" ht="35.1" customHeight="1" x14ac:dyDescent="0.25">
      <c r="B270" s="332" t="str">
        <f>IF('État de l''équipement'!B258="","",'État de l''équipement'!B258)</f>
        <v/>
      </c>
      <c r="C270" s="326" t="str">
        <f>IF('État de l''équipement'!C258="","",'État de l''équipement'!C258)</f>
        <v/>
      </c>
      <c r="D270" s="331"/>
      <c r="E270" s="328"/>
      <c r="F270" s="162" t="str">
        <f t="shared" si="20"/>
        <v/>
      </c>
      <c r="G270" s="328"/>
      <c r="H270" s="331"/>
      <c r="I270" s="328"/>
      <c r="J270" s="162" t="str">
        <f t="shared" si="21"/>
        <v/>
      </c>
      <c r="K270" s="343"/>
      <c r="L270" s="331"/>
      <c r="M270" s="328"/>
      <c r="N270" s="162" t="str">
        <f t="shared" si="22"/>
        <v/>
      </c>
      <c r="O270" s="328"/>
      <c r="P270" s="331"/>
      <c r="Q270" s="328"/>
      <c r="R270" s="162" t="str">
        <f t="shared" si="23"/>
        <v/>
      </c>
      <c r="S270" s="331"/>
    </row>
    <row r="271" spans="2:19" s="324" customFormat="1" ht="35.1" customHeight="1" x14ac:dyDescent="0.25">
      <c r="B271" s="332" t="str">
        <f>IF('État de l''équipement'!B259="","",'État de l''équipement'!B259)</f>
        <v/>
      </c>
      <c r="C271" s="326" t="str">
        <f>IF('État de l''équipement'!C259="","",'État de l''équipement'!C259)</f>
        <v/>
      </c>
      <c r="D271" s="331"/>
      <c r="E271" s="328"/>
      <c r="F271" s="162" t="str">
        <f t="shared" si="20"/>
        <v/>
      </c>
      <c r="G271" s="328"/>
      <c r="H271" s="331"/>
      <c r="I271" s="328"/>
      <c r="J271" s="162" t="str">
        <f t="shared" si="21"/>
        <v/>
      </c>
      <c r="K271" s="343"/>
      <c r="L271" s="331"/>
      <c r="M271" s="328"/>
      <c r="N271" s="162" t="str">
        <f t="shared" si="22"/>
        <v/>
      </c>
      <c r="O271" s="328"/>
      <c r="P271" s="331"/>
      <c r="Q271" s="328"/>
      <c r="R271" s="162" t="str">
        <f t="shared" si="23"/>
        <v/>
      </c>
      <c r="S271" s="331"/>
    </row>
    <row r="272" spans="2:19" s="324" customFormat="1" ht="35.1" customHeight="1" x14ac:dyDescent="0.25">
      <c r="B272" s="332" t="str">
        <f>IF('État de l''équipement'!B260="","",'État de l''équipement'!B260)</f>
        <v/>
      </c>
      <c r="C272" s="326" t="str">
        <f>IF('État de l''équipement'!C260="","",'État de l''équipement'!C260)</f>
        <v/>
      </c>
      <c r="D272" s="331"/>
      <c r="E272" s="328"/>
      <c r="F272" s="162" t="str">
        <f t="shared" si="20"/>
        <v/>
      </c>
      <c r="G272" s="328"/>
      <c r="H272" s="331"/>
      <c r="I272" s="328"/>
      <c r="J272" s="162" t="str">
        <f t="shared" si="21"/>
        <v/>
      </c>
      <c r="K272" s="343"/>
      <c r="L272" s="331"/>
      <c r="M272" s="328"/>
      <c r="N272" s="162" t="str">
        <f t="shared" si="22"/>
        <v/>
      </c>
      <c r="O272" s="328"/>
      <c r="P272" s="331"/>
      <c r="Q272" s="328"/>
      <c r="R272" s="162" t="str">
        <f t="shared" si="23"/>
        <v/>
      </c>
      <c r="S272" s="331"/>
    </row>
    <row r="273" spans="2:19" s="324" customFormat="1" ht="35.1" customHeight="1" x14ac:dyDescent="0.25">
      <c r="B273" s="332" t="str">
        <f>IF('État de l''équipement'!B261="","",'État de l''équipement'!B261)</f>
        <v/>
      </c>
      <c r="C273" s="326" t="str">
        <f>IF('État de l''équipement'!C261="","",'État de l''équipement'!C261)</f>
        <v/>
      </c>
      <c r="D273" s="331"/>
      <c r="E273" s="328"/>
      <c r="F273" s="162" t="str">
        <f t="shared" si="20"/>
        <v/>
      </c>
      <c r="G273" s="328"/>
      <c r="H273" s="331"/>
      <c r="I273" s="328"/>
      <c r="J273" s="162" t="str">
        <f t="shared" si="21"/>
        <v/>
      </c>
      <c r="K273" s="343"/>
      <c r="L273" s="331"/>
      <c r="M273" s="328"/>
      <c r="N273" s="162" t="str">
        <f t="shared" si="22"/>
        <v/>
      </c>
      <c r="O273" s="328"/>
      <c r="P273" s="331"/>
      <c r="Q273" s="328"/>
      <c r="R273" s="162" t="str">
        <f t="shared" si="23"/>
        <v/>
      </c>
      <c r="S273" s="331"/>
    </row>
    <row r="274" spans="2:19" s="324" customFormat="1" ht="35.1" customHeight="1" x14ac:dyDescent="0.25">
      <c r="B274" s="332" t="str">
        <f>IF('État de l''équipement'!B262="","",'État de l''équipement'!B262)</f>
        <v/>
      </c>
      <c r="C274" s="326" t="str">
        <f>IF('État de l''équipement'!C262="","",'État de l''équipement'!C262)</f>
        <v/>
      </c>
      <c r="D274" s="331"/>
      <c r="E274" s="328"/>
      <c r="F274" s="162" t="str">
        <f t="shared" si="20"/>
        <v/>
      </c>
      <c r="G274" s="328"/>
      <c r="H274" s="331"/>
      <c r="I274" s="328"/>
      <c r="J274" s="162" t="str">
        <f t="shared" si="21"/>
        <v/>
      </c>
      <c r="K274" s="343"/>
      <c r="L274" s="331"/>
      <c r="M274" s="328"/>
      <c r="N274" s="162" t="str">
        <f t="shared" si="22"/>
        <v/>
      </c>
      <c r="O274" s="328"/>
      <c r="P274" s="331"/>
      <c r="Q274" s="328"/>
      <c r="R274" s="162" t="str">
        <f t="shared" si="23"/>
        <v/>
      </c>
      <c r="S274" s="331"/>
    </row>
    <row r="275" spans="2:19" s="324" customFormat="1" ht="35.1" customHeight="1" x14ac:dyDescent="0.25">
      <c r="B275" s="332" t="str">
        <f>IF('État de l''équipement'!B263="","",'État de l''équipement'!B263)</f>
        <v/>
      </c>
      <c r="C275" s="326" t="str">
        <f>IF('État de l''équipement'!C263="","",'État de l''équipement'!C263)</f>
        <v/>
      </c>
      <c r="D275" s="331"/>
      <c r="E275" s="328"/>
      <c r="F275" s="162" t="str">
        <f t="shared" si="20"/>
        <v/>
      </c>
      <c r="G275" s="328"/>
      <c r="H275" s="331"/>
      <c r="I275" s="328"/>
      <c r="J275" s="162" t="str">
        <f t="shared" si="21"/>
        <v/>
      </c>
      <c r="K275" s="343"/>
      <c r="L275" s="331"/>
      <c r="M275" s="328"/>
      <c r="N275" s="162" t="str">
        <f t="shared" si="22"/>
        <v/>
      </c>
      <c r="O275" s="328"/>
      <c r="P275" s="331"/>
      <c r="Q275" s="328"/>
      <c r="R275" s="162" t="str">
        <f t="shared" si="23"/>
        <v/>
      </c>
      <c r="S275" s="331"/>
    </row>
    <row r="276" spans="2:19" s="324" customFormat="1" ht="35.1" customHeight="1" x14ac:dyDescent="0.25">
      <c r="B276" s="332" t="str">
        <f>IF('État de l''équipement'!B264="","",'État de l''équipement'!B264)</f>
        <v/>
      </c>
      <c r="C276" s="326" t="str">
        <f>IF('État de l''équipement'!C264="","",'État de l''équipement'!C264)</f>
        <v/>
      </c>
      <c r="D276" s="331"/>
      <c r="E276" s="328"/>
      <c r="F276" s="162" t="str">
        <f t="shared" si="20"/>
        <v/>
      </c>
      <c r="G276" s="328"/>
      <c r="H276" s="331"/>
      <c r="I276" s="328"/>
      <c r="J276" s="162" t="str">
        <f t="shared" si="21"/>
        <v/>
      </c>
      <c r="K276" s="343"/>
      <c r="L276" s="331"/>
      <c r="M276" s="328"/>
      <c r="N276" s="162" t="str">
        <f t="shared" si="22"/>
        <v/>
      </c>
      <c r="O276" s="328"/>
      <c r="P276" s="331"/>
      <c r="Q276" s="328"/>
      <c r="R276" s="162" t="str">
        <f t="shared" si="23"/>
        <v/>
      </c>
      <c r="S276" s="331"/>
    </row>
    <row r="277" spans="2:19" s="324" customFormat="1" ht="35.1" customHeight="1" x14ac:dyDescent="0.25">
      <c r="B277" s="332" t="str">
        <f>IF('État de l''équipement'!B265="","",'État de l''équipement'!B265)</f>
        <v/>
      </c>
      <c r="C277" s="326" t="str">
        <f>IF('État de l''équipement'!C265="","",'État de l''équipement'!C265)</f>
        <v/>
      </c>
      <c r="D277" s="331"/>
      <c r="E277" s="328"/>
      <c r="F277" s="162" t="str">
        <f t="shared" si="20"/>
        <v/>
      </c>
      <c r="G277" s="328"/>
      <c r="H277" s="331"/>
      <c r="I277" s="328"/>
      <c r="J277" s="162" t="str">
        <f t="shared" si="21"/>
        <v/>
      </c>
      <c r="K277" s="343"/>
      <c r="L277" s="331"/>
      <c r="M277" s="328"/>
      <c r="N277" s="162" t="str">
        <f t="shared" si="22"/>
        <v/>
      </c>
      <c r="O277" s="328"/>
      <c r="P277" s="331"/>
      <c r="Q277" s="328"/>
      <c r="R277" s="162" t="str">
        <f t="shared" si="23"/>
        <v/>
      </c>
      <c r="S277" s="331"/>
    </row>
    <row r="278" spans="2:19" s="324" customFormat="1" ht="35.1" customHeight="1" x14ac:dyDescent="0.25">
      <c r="B278" s="332" t="str">
        <f>IF('État de l''équipement'!B266="","",'État de l''équipement'!B266)</f>
        <v/>
      </c>
      <c r="C278" s="326" t="str">
        <f>IF('État de l''équipement'!C266="","",'État de l''équipement'!C266)</f>
        <v/>
      </c>
      <c r="D278" s="331"/>
      <c r="E278" s="328"/>
      <c r="F278" s="162" t="str">
        <f t="shared" si="20"/>
        <v/>
      </c>
      <c r="G278" s="328"/>
      <c r="H278" s="331"/>
      <c r="I278" s="328"/>
      <c r="J278" s="162" t="str">
        <f t="shared" si="21"/>
        <v/>
      </c>
      <c r="K278" s="343"/>
      <c r="L278" s="331"/>
      <c r="M278" s="328"/>
      <c r="N278" s="162" t="str">
        <f t="shared" si="22"/>
        <v/>
      </c>
      <c r="O278" s="328"/>
      <c r="P278" s="331"/>
      <c r="Q278" s="328"/>
      <c r="R278" s="162" t="str">
        <f t="shared" si="23"/>
        <v/>
      </c>
      <c r="S278" s="331"/>
    </row>
    <row r="279" spans="2:19" s="324" customFormat="1" ht="35.1" customHeight="1" x14ac:dyDescent="0.25">
      <c r="B279" s="332" t="str">
        <f>IF('État de l''équipement'!B267="","",'État de l''équipement'!B267)</f>
        <v/>
      </c>
      <c r="C279" s="326" t="str">
        <f>IF('État de l''équipement'!C267="","",'État de l''équipement'!C267)</f>
        <v/>
      </c>
      <c r="D279" s="331"/>
      <c r="E279" s="328"/>
      <c r="F279" s="162" t="str">
        <f t="shared" si="20"/>
        <v/>
      </c>
      <c r="G279" s="328"/>
      <c r="H279" s="331"/>
      <c r="I279" s="328"/>
      <c r="J279" s="162" t="str">
        <f t="shared" si="21"/>
        <v/>
      </c>
      <c r="K279" s="343"/>
      <c r="L279" s="331"/>
      <c r="M279" s="328"/>
      <c r="N279" s="162" t="str">
        <f t="shared" si="22"/>
        <v/>
      </c>
      <c r="O279" s="328"/>
      <c r="P279" s="331"/>
      <c r="Q279" s="328"/>
      <c r="R279" s="162" t="str">
        <f t="shared" si="23"/>
        <v/>
      </c>
      <c r="S279" s="331"/>
    </row>
    <row r="280" spans="2:19" s="324" customFormat="1" ht="35.1" customHeight="1" x14ac:dyDescent="0.25">
      <c r="B280" s="332" t="str">
        <f>IF('État de l''équipement'!B268="","",'État de l''équipement'!B268)</f>
        <v/>
      </c>
      <c r="C280" s="326" t="str">
        <f>IF('État de l''équipement'!C268="","",'État de l''équipement'!C268)</f>
        <v/>
      </c>
      <c r="D280" s="331"/>
      <c r="E280" s="328"/>
      <c r="F280" s="162" t="str">
        <f t="shared" si="20"/>
        <v/>
      </c>
      <c r="G280" s="328"/>
      <c r="H280" s="331"/>
      <c r="I280" s="328"/>
      <c r="J280" s="162" t="str">
        <f t="shared" si="21"/>
        <v/>
      </c>
      <c r="K280" s="343"/>
      <c r="L280" s="331"/>
      <c r="M280" s="328"/>
      <c r="N280" s="162" t="str">
        <f t="shared" si="22"/>
        <v/>
      </c>
      <c r="O280" s="328"/>
      <c r="P280" s="331"/>
      <c r="Q280" s="328"/>
      <c r="R280" s="162" t="str">
        <f t="shared" si="23"/>
        <v/>
      </c>
      <c r="S280" s="331"/>
    </row>
    <row r="281" spans="2:19" s="324" customFormat="1" ht="35.1" customHeight="1" x14ac:dyDescent="0.25">
      <c r="B281" s="332" t="str">
        <f>IF('État de l''équipement'!B269="","",'État de l''équipement'!B269)</f>
        <v/>
      </c>
      <c r="C281" s="326" t="str">
        <f>IF('État de l''équipement'!C269="","",'État de l''équipement'!C269)</f>
        <v/>
      </c>
      <c r="D281" s="331"/>
      <c r="E281" s="328"/>
      <c r="F281" s="162" t="str">
        <f t="shared" si="20"/>
        <v/>
      </c>
      <c r="G281" s="328"/>
      <c r="H281" s="331"/>
      <c r="I281" s="328"/>
      <c r="J281" s="162" t="str">
        <f t="shared" si="21"/>
        <v/>
      </c>
      <c r="K281" s="343"/>
      <c r="L281" s="331"/>
      <c r="M281" s="328"/>
      <c r="N281" s="162" t="str">
        <f t="shared" si="22"/>
        <v/>
      </c>
      <c r="O281" s="328"/>
      <c r="P281" s="331"/>
      <c r="Q281" s="328"/>
      <c r="R281" s="162" t="str">
        <f t="shared" si="23"/>
        <v/>
      </c>
      <c r="S281" s="331"/>
    </row>
    <row r="282" spans="2:19" s="324" customFormat="1" ht="35.1" customHeight="1" x14ac:dyDescent="0.25">
      <c r="B282" s="332" t="str">
        <f>IF('État de l''équipement'!B270="","",'État de l''équipement'!B270)</f>
        <v/>
      </c>
      <c r="C282" s="326" t="str">
        <f>IF('État de l''équipement'!C270="","",'État de l''équipement'!C270)</f>
        <v/>
      </c>
      <c r="D282" s="331"/>
      <c r="E282" s="328"/>
      <c r="F282" s="162" t="str">
        <f t="shared" si="20"/>
        <v/>
      </c>
      <c r="G282" s="328"/>
      <c r="H282" s="331"/>
      <c r="I282" s="328"/>
      <c r="J282" s="162" t="str">
        <f t="shared" si="21"/>
        <v/>
      </c>
      <c r="K282" s="343"/>
      <c r="L282" s="331"/>
      <c r="M282" s="328"/>
      <c r="N282" s="162" t="str">
        <f t="shared" si="22"/>
        <v/>
      </c>
      <c r="O282" s="328"/>
      <c r="P282" s="331"/>
      <c r="Q282" s="328"/>
      <c r="R282" s="162" t="str">
        <f t="shared" si="23"/>
        <v/>
      </c>
      <c r="S282" s="331"/>
    </row>
    <row r="283" spans="2:19" s="324" customFormat="1" ht="35.1" customHeight="1" x14ac:dyDescent="0.25">
      <c r="B283" s="332" t="str">
        <f>IF('État de l''équipement'!B271="","",'État de l''équipement'!B271)</f>
        <v/>
      </c>
      <c r="C283" s="326" t="str">
        <f>IF('État de l''équipement'!C271="","",'État de l''équipement'!C271)</f>
        <v/>
      </c>
      <c r="D283" s="331"/>
      <c r="E283" s="328"/>
      <c r="F283" s="162" t="str">
        <f t="shared" si="20"/>
        <v/>
      </c>
      <c r="G283" s="328"/>
      <c r="H283" s="331"/>
      <c r="I283" s="328"/>
      <c r="J283" s="162" t="str">
        <f t="shared" si="21"/>
        <v/>
      </c>
      <c r="K283" s="343"/>
      <c r="L283" s="331"/>
      <c r="M283" s="328"/>
      <c r="N283" s="162" t="str">
        <f t="shared" si="22"/>
        <v/>
      </c>
      <c r="O283" s="328"/>
      <c r="P283" s="331"/>
      <c r="Q283" s="328"/>
      <c r="R283" s="162" t="str">
        <f t="shared" si="23"/>
        <v/>
      </c>
      <c r="S283" s="331"/>
    </row>
    <row r="284" spans="2:19" s="324" customFormat="1" ht="35.1" customHeight="1" x14ac:dyDescent="0.25">
      <c r="B284" s="332" t="str">
        <f>IF('État de l''équipement'!B272="","",'État de l''équipement'!B272)</f>
        <v/>
      </c>
      <c r="C284" s="326" t="str">
        <f>IF('État de l''équipement'!C272="","",'État de l''équipement'!C272)</f>
        <v/>
      </c>
      <c r="D284" s="331"/>
      <c r="E284" s="328"/>
      <c r="F284" s="162" t="str">
        <f t="shared" si="20"/>
        <v/>
      </c>
      <c r="G284" s="328"/>
      <c r="H284" s="331"/>
      <c r="I284" s="328"/>
      <c r="J284" s="162" t="str">
        <f t="shared" si="21"/>
        <v/>
      </c>
      <c r="K284" s="343"/>
      <c r="L284" s="331"/>
      <c r="M284" s="328"/>
      <c r="N284" s="162" t="str">
        <f t="shared" si="22"/>
        <v/>
      </c>
      <c r="O284" s="328"/>
      <c r="P284" s="331"/>
      <c r="Q284" s="328"/>
      <c r="R284" s="162" t="str">
        <f t="shared" si="23"/>
        <v/>
      </c>
      <c r="S284" s="331"/>
    </row>
    <row r="285" spans="2:19" s="324" customFormat="1" ht="35.1" customHeight="1" x14ac:dyDescent="0.25">
      <c r="B285" s="332" t="str">
        <f>IF('État de l''équipement'!B273="","",'État de l''équipement'!B273)</f>
        <v/>
      </c>
      <c r="C285" s="326" t="str">
        <f>IF('État de l''équipement'!C273="","",'État de l''équipement'!C273)</f>
        <v/>
      </c>
      <c r="D285" s="331"/>
      <c r="E285" s="328"/>
      <c r="F285" s="162" t="str">
        <f t="shared" si="20"/>
        <v/>
      </c>
      <c r="G285" s="328"/>
      <c r="H285" s="331"/>
      <c r="I285" s="328"/>
      <c r="J285" s="162" t="str">
        <f t="shared" si="21"/>
        <v/>
      </c>
      <c r="K285" s="343"/>
      <c r="L285" s="331"/>
      <c r="M285" s="328"/>
      <c r="N285" s="162" t="str">
        <f t="shared" si="22"/>
        <v/>
      </c>
      <c r="O285" s="328"/>
      <c r="P285" s="331"/>
      <c r="Q285" s="328"/>
      <c r="R285" s="162" t="str">
        <f t="shared" si="23"/>
        <v/>
      </c>
      <c r="S285" s="331"/>
    </row>
    <row r="286" spans="2:19" s="324" customFormat="1" ht="35.1" customHeight="1" x14ac:dyDescent="0.25">
      <c r="B286" s="332" t="str">
        <f>IF('État de l''équipement'!B274="","",'État de l''équipement'!B274)</f>
        <v/>
      </c>
      <c r="C286" s="326" t="str">
        <f>IF('État de l''équipement'!C274="","",'État de l''équipement'!C274)</f>
        <v/>
      </c>
      <c r="D286" s="331"/>
      <c r="E286" s="328"/>
      <c r="F286" s="162" t="str">
        <f t="shared" si="20"/>
        <v/>
      </c>
      <c r="G286" s="328"/>
      <c r="H286" s="331"/>
      <c r="I286" s="328"/>
      <c r="J286" s="162" t="str">
        <f t="shared" si="21"/>
        <v/>
      </c>
      <c r="K286" s="343"/>
      <c r="L286" s="331"/>
      <c r="M286" s="328"/>
      <c r="N286" s="162" t="str">
        <f t="shared" si="22"/>
        <v/>
      </c>
      <c r="O286" s="328"/>
      <c r="P286" s="331"/>
      <c r="Q286" s="328"/>
      <c r="R286" s="162" t="str">
        <f t="shared" si="23"/>
        <v/>
      </c>
      <c r="S286" s="331"/>
    </row>
    <row r="287" spans="2:19" s="324" customFormat="1" ht="35.1" customHeight="1" x14ac:dyDescent="0.25">
      <c r="B287" s="332" t="str">
        <f>IF('État de l''équipement'!B275="","",'État de l''équipement'!B275)</f>
        <v/>
      </c>
      <c r="C287" s="326" t="str">
        <f>IF('État de l''équipement'!C275="","",'État de l''équipement'!C275)</f>
        <v/>
      </c>
      <c r="D287" s="331"/>
      <c r="E287" s="328"/>
      <c r="F287" s="162" t="str">
        <f t="shared" si="20"/>
        <v/>
      </c>
      <c r="G287" s="328"/>
      <c r="H287" s="331"/>
      <c r="I287" s="328"/>
      <c r="J287" s="162" t="str">
        <f t="shared" si="21"/>
        <v/>
      </c>
      <c r="K287" s="343"/>
      <c r="L287" s="331"/>
      <c r="M287" s="328"/>
      <c r="N287" s="162" t="str">
        <f t="shared" si="22"/>
        <v/>
      </c>
      <c r="O287" s="328"/>
      <c r="P287" s="331"/>
      <c r="Q287" s="328"/>
      <c r="R287" s="162" t="str">
        <f t="shared" si="23"/>
        <v/>
      </c>
      <c r="S287" s="331"/>
    </row>
    <row r="288" spans="2:19" s="324" customFormat="1" ht="35.1" customHeight="1" x14ac:dyDescent="0.25">
      <c r="B288" s="332" t="str">
        <f>IF('État de l''équipement'!B276="","",'État de l''équipement'!B276)</f>
        <v/>
      </c>
      <c r="C288" s="326" t="str">
        <f>IF('État de l''équipement'!C276="","",'État de l''équipement'!C276)</f>
        <v/>
      </c>
      <c r="D288" s="331"/>
      <c r="E288" s="328"/>
      <c r="F288" s="162" t="str">
        <f t="shared" si="20"/>
        <v/>
      </c>
      <c r="G288" s="328"/>
      <c r="H288" s="331"/>
      <c r="I288" s="328"/>
      <c r="J288" s="162" t="str">
        <f t="shared" si="21"/>
        <v/>
      </c>
      <c r="K288" s="343"/>
      <c r="L288" s="331"/>
      <c r="M288" s="328"/>
      <c r="N288" s="162" t="str">
        <f t="shared" si="22"/>
        <v/>
      </c>
      <c r="O288" s="328"/>
      <c r="P288" s="331"/>
      <c r="Q288" s="328"/>
      <c r="R288" s="162" t="str">
        <f t="shared" si="23"/>
        <v/>
      </c>
      <c r="S288" s="331"/>
    </row>
    <row r="289" spans="2:19" s="324" customFormat="1" ht="35.1" customHeight="1" x14ac:dyDescent="0.25">
      <c r="B289" s="332" t="str">
        <f>IF('État de l''équipement'!B277="","",'État de l''équipement'!B277)</f>
        <v/>
      </c>
      <c r="C289" s="326" t="str">
        <f>IF('État de l''équipement'!C277="","",'État de l''équipement'!C277)</f>
        <v/>
      </c>
      <c r="D289" s="331"/>
      <c r="E289" s="328"/>
      <c r="F289" s="162" t="str">
        <f t="shared" si="20"/>
        <v/>
      </c>
      <c r="G289" s="328"/>
      <c r="H289" s="331"/>
      <c r="I289" s="328"/>
      <c r="J289" s="162" t="str">
        <f t="shared" si="21"/>
        <v/>
      </c>
      <c r="K289" s="343"/>
      <c r="L289" s="331"/>
      <c r="M289" s="328"/>
      <c r="N289" s="162" t="str">
        <f t="shared" si="22"/>
        <v/>
      </c>
      <c r="O289" s="328"/>
      <c r="P289" s="331"/>
      <c r="Q289" s="328"/>
      <c r="R289" s="162" t="str">
        <f t="shared" si="23"/>
        <v/>
      </c>
      <c r="S289" s="331"/>
    </row>
    <row r="290" spans="2:19" s="324" customFormat="1" ht="35.1" customHeight="1" x14ac:dyDescent="0.25">
      <c r="B290" s="332" t="str">
        <f>IF('État de l''équipement'!B278="","",'État de l''équipement'!B278)</f>
        <v/>
      </c>
      <c r="C290" s="326" t="str">
        <f>IF('État de l''équipement'!C278="","",'État de l''équipement'!C278)</f>
        <v/>
      </c>
      <c r="D290" s="331"/>
      <c r="E290" s="328"/>
      <c r="F290" s="162" t="str">
        <f t="shared" si="20"/>
        <v/>
      </c>
      <c r="G290" s="328"/>
      <c r="H290" s="331"/>
      <c r="I290" s="328"/>
      <c r="J290" s="162" t="str">
        <f t="shared" si="21"/>
        <v/>
      </c>
      <c r="K290" s="343"/>
      <c r="L290" s="331"/>
      <c r="M290" s="328"/>
      <c r="N290" s="162" t="str">
        <f t="shared" si="22"/>
        <v/>
      </c>
      <c r="O290" s="328"/>
      <c r="P290" s="331"/>
      <c r="Q290" s="328"/>
      <c r="R290" s="162" t="str">
        <f t="shared" si="23"/>
        <v/>
      </c>
      <c r="S290" s="331"/>
    </row>
    <row r="291" spans="2:19" s="324" customFormat="1" ht="35.1" customHeight="1" x14ac:dyDescent="0.25">
      <c r="B291" s="332" t="str">
        <f>IF('État de l''équipement'!B279="","",'État de l''équipement'!B279)</f>
        <v/>
      </c>
      <c r="C291" s="326" t="str">
        <f>IF('État de l''équipement'!C279="","",'État de l''équipement'!C279)</f>
        <v/>
      </c>
      <c r="D291" s="331"/>
      <c r="E291" s="328"/>
      <c r="F291" s="162" t="str">
        <f t="shared" si="20"/>
        <v/>
      </c>
      <c r="G291" s="328"/>
      <c r="H291" s="331"/>
      <c r="I291" s="328"/>
      <c r="J291" s="162" t="str">
        <f t="shared" si="21"/>
        <v/>
      </c>
      <c r="K291" s="343"/>
      <c r="L291" s="331"/>
      <c r="M291" s="328"/>
      <c r="N291" s="162" t="str">
        <f t="shared" si="22"/>
        <v/>
      </c>
      <c r="O291" s="328"/>
      <c r="P291" s="331"/>
      <c r="Q291" s="328"/>
      <c r="R291" s="162" t="str">
        <f t="shared" si="23"/>
        <v/>
      </c>
      <c r="S291" s="331"/>
    </row>
    <row r="292" spans="2:19" s="324" customFormat="1" ht="35.1" customHeight="1" x14ac:dyDescent="0.25">
      <c r="B292" s="332" t="str">
        <f>IF('État de l''équipement'!B280="","",'État de l''équipement'!B280)</f>
        <v/>
      </c>
      <c r="C292" s="326" t="str">
        <f>IF('État de l''équipement'!C280="","",'État de l''équipement'!C280)</f>
        <v/>
      </c>
      <c r="D292" s="331"/>
      <c r="E292" s="328"/>
      <c r="F292" s="162" t="str">
        <f t="shared" si="20"/>
        <v/>
      </c>
      <c r="G292" s="328"/>
      <c r="H292" s="331"/>
      <c r="I292" s="328"/>
      <c r="J292" s="162" t="str">
        <f t="shared" si="21"/>
        <v/>
      </c>
      <c r="K292" s="343"/>
      <c r="L292" s="331"/>
      <c r="M292" s="328"/>
      <c r="N292" s="162" t="str">
        <f t="shared" si="22"/>
        <v/>
      </c>
      <c r="O292" s="328"/>
      <c r="P292" s="331"/>
      <c r="Q292" s="328"/>
      <c r="R292" s="162" t="str">
        <f t="shared" si="23"/>
        <v/>
      </c>
      <c r="S292" s="331"/>
    </row>
    <row r="293" spans="2:19" s="324" customFormat="1" ht="35.1" customHeight="1" x14ac:dyDescent="0.25">
      <c r="B293" s="332" t="str">
        <f>IF('État de l''équipement'!B281="","",'État de l''équipement'!B281)</f>
        <v/>
      </c>
      <c r="C293" s="326" t="str">
        <f>IF('État de l''équipement'!C281="","",'État de l''équipement'!C281)</f>
        <v/>
      </c>
      <c r="D293" s="331"/>
      <c r="E293" s="328"/>
      <c r="F293" s="162" t="str">
        <f t="shared" si="20"/>
        <v/>
      </c>
      <c r="G293" s="328"/>
      <c r="H293" s="331"/>
      <c r="I293" s="328"/>
      <c r="J293" s="162" t="str">
        <f t="shared" si="21"/>
        <v/>
      </c>
      <c r="K293" s="343"/>
      <c r="L293" s="331"/>
      <c r="M293" s="328"/>
      <c r="N293" s="162" t="str">
        <f t="shared" si="22"/>
        <v/>
      </c>
      <c r="O293" s="328"/>
      <c r="P293" s="331"/>
      <c r="Q293" s="328"/>
      <c r="R293" s="162" t="str">
        <f t="shared" si="23"/>
        <v/>
      </c>
      <c r="S293" s="331"/>
    </row>
    <row r="294" spans="2:19" s="324" customFormat="1" ht="35.1" customHeight="1" x14ac:dyDescent="0.25">
      <c r="B294" s="332" t="str">
        <f>IF('État de l''équipement'!B282="","",'État de l''équipement'!B282)</f>
        <v/>
      </c>
      <c r="C294" s="326" t="str">
        <f>IF('État de l''équipement'!C282="","",'État de l''équipement'!C282)</f>
        <v/>
      </c>
      <c r="D294" s="331"/>
      <c r="E294" s="328"/>
      <c r="F294" s="162" t="str">
        <f t="shared" si="20"/>
        <v/>
      </c>
      <c r="G294" s="328"/>
      <c r="H294" s="331"/>
      <c r="I294" s="328"/>
      <c r="J294" s="162" t="str">
        <f t="shared" si="21"/>
        <v/>
      </c>
      <c r="K294" s="343"/>
      <c r="L294" s="331"/>
      <c r="M294" s="328"/>
      <c r="N294" s="162" t="str">
        <f t="shared" si="22"/>
        <v/>
      </c>
      <c r="O294" s="328"/>
      <c r="P294" s="331"/>
      <c r="Q294" s="328"/>
      <c r="R294" s="162" t="str">
        <f t="shared" si="23"/>
        <v/>
      </c>
      <c r="S294" s="331"/>
    </row>
    <row r="295" spans="2:19" s="324" customFormat="1" ht="35.1" customHeight="1" x14ac:dyDescent="0.25">
      <c r="B295" s="332" t="str">
        <f>IF('État de l''équipement'!B283="","",'État de l''équipement'!B283)</f>
        <v/>
      </c>
      <c r="C295" s="326" t="str">
        <f>IF('État de l''équipement'!C283="","",'État de l''équipement'!C283)</f>
        <v/>
      </c>
      <c r="D295" s="331"/>
      <c r="E295" s="328"/>
      <c r="F295" s="162" t="str">
        <f t="shared" si="20"/>
        <v/>
      </c>
      <c r="G295" s="328"/>
      <c r="H295" s="331"/>
      <c r="I295" s="328"/>
      <c r="J295" s="162" t="str">
        <f t="shared" si="21"/>
        <v/>
      </c>
      <c r="K295" s="343"/>
      <c r="L295" s="331"/>
      <c r="M295" s="328"/>
      <c r="N295" s="162" t="str">
        <f t="shared" si="22"/>
        <v/>
      </c>
      <c r="O295" s="328"/>
      <c r="P295" s="331"/>
      <c r="Q295" s="328"/>
      <c r="R295" s="162" t="str">
        <f t="shared" si="23"/>
        <v/>
      </c>
      <c r="S295" s="331"/>
    </row>
    <row r="296" spans="2:19" s="324" customFormat="1" ht="35.1" customHeight="1" x14ac:dyDescent="0.25">
      <c r="B296" s="332" t="str">
        <f>IF('État de l''équipement'!B284="","",'État de l''équipement'!B284)</f>
        <v/>
      </c>
      <c r="C296" s="326" t="str">
        <f>IF('État de l''équipement'!C284="","",'État de l''équipement'!C284)</f>
        <v/>
      </c>
      <c r="D296" s="331"/>
      <c r="E296" s="328"/>
      <c r="F296" s="162" t="str">
        <f t="shared" si="20"/>
        <v/>
      </c>
      <c r="G296" s="328"/>
      <c r="H296" s="331"/>
      <c r="I296" s="328"/>
      <c r="J296" s="162" t="str">
        <f t="shared" si="21"/>
        <v/>
      </c>
      <c r="K296" s="343"/>
      <c r="L296" s="331"/>
      <c r="M296" s="328"/>
      <c r="N296" s="162" t="str">
        <f t="shared" si="22"/>
        <v/>
      </c>
      <c r="O296" s="328"/>
      <c r="P296" s="331"/>
      <c r="Q296" s="328"/>
      <c r="R296" s="162" t="str">
        <f t="shared" si="23"/>
        <v/>
      </c>
      <c r="S296" s="331"/>
    </row>
    <row r="297" spans="2:19" s="324" customFormat="1" ht="35.1" customHeight="1" x14ac:dyDescent="0.25">
      <c r="B297" s="332" t="str">
        <f>IF('État de l''équipement'!B285="","",'État de l''équipement'!B285)</f>
        <v/>
      </c>
      <c r="C297" s="326" t="str">
        <f>IF('État de l''équipement'!C285="","",'État de l''équipement'!C285)</f>
        <v/>
      </c>
      <c r="D297" s="331"/>
      <c r="E297" s="328"/>
      <c r="F297" s="162" t="str">
        <f t="shared" si="20"/>
        <v/>
      </c>
      <c r="G297" s="328"/>
      <c r="H297" s="331"/>
      <c r="I297" s="328"/>
      <c r="J297" s="162" t="str">
        <f t="shared" si="21"/>
        <v/>
      </c>
      <c r="K297" s="343"/>
      <c r="L297" s="331"/>
      <c r="M297" s="328"/>
      <c r="N297" s="162" t="str">
        <f t="shared" si="22"/>
        <v/>
      </c>
      <c r="O297" s="328"/>
      <c r="P297" s="331"/>
      <c r="Q297" s="328"/>
      <c r="R297" s="162" t="str">
        <f t="shared" si="23"/>
        <v/>
      </c>
      <c r="S297" s="331"/>
    </row>
    <row r="298" spans="2:19" s="324" customFormat="1" ht="35.1" customHeight="1" x14ac:dyDescent="0.25">
      <c r="B298" s="332" t="str">
        <f>IF('État de l''équipement'!B286="","",'État de l''équipement'!B286)</f>
        <v/>
      </c>
      <c r="C298" s="326" t="str">
        <f>IF('État de l''équipement'!C286="","",'État de l''équipement'!C286)</f>
        <v/>
      </c>
      <c r="D298" s="331"/>
      <c r="E298" s="328"/>
      <c r="F298" s="162" t="str">
        <f t="shared" si="20"/>
        <v/>
      </c>
      <c r="G298" s="328"/>
      <c r="H298" s="331"/>
      <c r="I298" s="328"/>
      <c r="J298" s="162" t="str">
        <f t="shared" si="21"/>
        <v/>
      </c>
      <c r="K298" s="343"/>
      <c r="L298" s="331"/>
      <c r="M298" s="328"/>
      <c r="N298" s="162" t="str">
        <f t="shared" si="22"/>
        <v/>
      </c>
      <c r="O298" s="328"/>
      <c r="P298" s="331"/>
      <c r="Q298" s="328"/>
      <c r="R298" s="162" t="str">
        <f t="shared" si="23"/>
        <v/>
      </c>
      <c r="S298" s="331"/>
    </row>
    <row r="299" spans="2:19" s="324" customFormat="1" ht="35.1" customHeight="1" x14ac:dyDescent="0.25">
      <c r="B299" s="332" t="str">
        <f>IF('État de l''équipement'!B287="","",'État de l''équipement'!B287)</f>
        <v/>
      </c>
      <c r="C299" s="326" t="str">
        <f>IF('État de l''équipement'!C287="","",'État de l''équipement'!C287)</f>
        <v/>
      </c>
      <c r="D299" s="331"/>
      <c r="E299" s="328"/>
      <c r="F299" s="162" t="str">
        <f t="shared" si="20"/>
        <v/>
      </c>
      <c r="G299" s="328"/>
      <c r="H299" s="331"/>
      <c r="I299" s="328"/>
      <c r="J299" s="162" t="str">
        <f t="shared" si="21"/>
        <v/>
      </c>
      <c r="K299" s="343"/>
      <c r="L299" s="331"/>
      <c r="M299" s="328"/>
      <c r="N299" s="162" t="str">
        <f t="shared" si="22"/>
        <v/>
      </c>
      <c r="O299" s="328"/>
      <c r="P299" s="331"/>
      <c r="Q299" s="328"/>
      <c r="R299" s="162" t="str">
        <f t="shared" si="23"/>
        <v/>
      </c>
      <c r="S299" s="331"/>
    </row>
    <row r="300" spans="2:19" s="324" customFormat="1" ht="35.1" customHeight="1" x14ac:dyDescent="0.25">
      <c r="B300" s="332" t="str">
        <f>IF('État de l''équipement'!B288="","",'État de l''équipement'!B288)</f>
        <v/>
      </c>
      <c r="C300" s="326" t="str">
        <f>IF('État de l''équipement'!C288="","",'État de l''équipement'!C288)</f>
        <v/>
      </c>
      <c r="D300" s="331"/>
      <c r="E300" s="328"/>
      <c r="F300" s="162" t="str">
        <f t="shared" si="20"/>
        <v/>
      </c>
      <c r="G300" s="328"/>
      <c r="H300" s="331"/>
      <c r="I300" s="328"/>
      <c r="J300" s="162" t="str">
        <f t="shared" si="21"/>
        <v/>
      </c>
      <c r="K300" s="343"/>
      <c r="L300" s="331"/>
      <c r="M300" s="328"/>
      <c r="N300" s="162" t="str">
        <f t="shared" si="22"/>
        <v/>
      </c>
      <c r="O300" s="328"/>
      <c r="P300" s="331"/>
      <c r="Q300" s="328"/>
      <c r="R300" s="162" t="str">
        <f t="shared" si="23"/>
        <v/>
      </c>
      <c r="S300" s="331"/>
    </row>
    <row r="301" spans="2:19" s="324" customFormat="1" ht="35.1" customHeight="1" x14ac:dyDescent="0.25">
      <c r="B301" s="332" t="str">
        <f>IF('État de l''équipement'!B289="","",'État de l''équipement'!B289)</f>
        <v/>
      </c>
      <c r="C301" s="326" t="str">
        <f>IF('État de l''équipement'!C289="","",'État de l''équipement'!C289)</f>
        <v/>
      </c>
      <c r="D301" s="331"/>
      <c r="E301" s="328"/>
      <c r="F301" s="162" t="str">
        <f t="shared" si="20"/>
        <v/>
      </c>
      <c r="G301" s="328"/>
      <c r="H301" s="331"/>
      <c r="I301" s="328"/>
      <c r="J301" s="162" t="str">
        <f t="shared" si="21"/>
        <v/>
      </c>
      <c r="K301" s="343"/>
      <c r="L301" s="331"/>
      <c r="M301" s="328"/>
      <c r="N301" s="162" t="str">
        <f t="shared" si="22"/>
        <v/>
      </c>
      <c r="O301" s="328"/>
      <c r="P301" s="331"/>
      <c r="Q301" s="328"/>
      <c r="R301" s="162" t="str">
        <f t="shared" si="23"/>
        <v/>
      </c>
      <c r="S301" s="331"/>
    </row>
    <row r="302" spans="2:19" s="324" customFormat="1" ht="35.1" customHeight="1" x14ac:dyDescent="0.25">
      <c r="B302" s="332" t="str">
        <f>IF('État de l''équipement'!B290="","",'État de l''équipement'!B290)</f>
        <v/>
      </c>
      <c r="C302" s="326" t="str">
        <f>IF('État de l''équipement'!C290="","",'État de l''équipement'!C290)</f>
        <v/>
      </c>
      <c r="D302" s="331"/>
      <c r="E302" s="328"/>
      <c r="F302" s="162" t="str">
        <f t="shared" si="20"/>
        <v/>
      </c>
      <c r="G302" s="328"/>
      <c r="H302" s="331"/>
      <c r="I302" s="328"/>
      <c r="J302" s="162" t="str">
        <f t="shared" si="21"/>
        <v/>
      </c>
      <c r="K302" s="343"/>
      <c r="L302" s="331"/>
      <c r="M302" s="328"/>
      <c r="N302" s="162" t="str">
        <f t="shared" si="22"/>
        <v/>
      </c>
      <c r="O302" s="328"/>
      <c r="P302" s="331"/>
      <c r="Q302" s="328"/>
      <c r="R302" s="162" t="str">
        <f t="shared" si="23"/>
        <v/>
      </c>
      <c r="S302" s="331"/>
    </row>
    <row r="303" spans="2:19" s="324" customFormat="1" ht="35.1" customHeight="1" x14ac:dyDescent="0.25">
      <c r="B303" s="332" t="str">
        <f>IF('État de l''équipement'!B291="","",'État de l''équipement'!B291)</f>
        <v/>
      </c>
      <c r="C303" s="326" t="str">
        <f>IF('État de l''équipement'!C291="","",'État de l''équipement'!C291)</f>
        <v/>
      </c>
      <c r="D303" s="331"/>
      <c r="E303" s="328"/>
      <c r="F303" s="162" t="str">
        <f t="shared" si="20"/>
        <v/>
      </c>
      <c r="G303" s="328"/>
      <c r="H303" s="331"/>
      <c r="I303" s="328"/>
      <c r="J303" s="162" t="str">
        <f t="shared" si="21"/>
        <v/>
      </c>
      <c r="K303" s="343"/>
      <c r="L303" s="331"/>
      <c r="M303" s="328"/>
      <c r="N303" s="162" t="str">
        <f t="shared" si="22"/>
        <v/>
      </c>
      <c r="O303" s="328"/>
      <c r="P303" s="331"/>
      <c r="Q303" s="328"/>
      <c r="R303" s="162" t="str">
        <f t="shared" si="23"/>
        <v/>
      </c>
      <c r="S303" s="331"/>
    </row>
    <row r="304" spans="2:19" s="324" customFormat="1" ht="35.1" customHeight="1" x14ac:dyDescent="0.25">
      <c r="B304" s="332" t="str">
        <f>IF('État de l''équipement'!B292="","",'État de l''équipement'!B292)</f>
        <v/>
      </c>
      <c r="C304" s="326" t="str">
        <f>IF('État de l''équipement'!C292="","",'État de l''équipement'!C292)</f>
        <v/>
      </c>
      <c r="D304" s="331"/>
      <c r="E304" s="328"/>
      <c r="F304" s="162" t="str">
        <f t="shared" si="20"/>
        <v/>
      </c>
      <c r="G304" s="328"/>
      <c r="H304" s="331"/>
      <c r="I304" s="328"/>
      <c r="J304" s="162" t="str">
        <f t="shared" si="21"/>
        <v/>
      </c>
      <c r="K304" s="343"/>
      <c r="L304" s="331"/>
      <c r="M304" s="328"/>
      <c r="N304" s="162" t="str">
        <f t="shared" si="22"/>
        <v/>
      </c>
      <c r="O304" s="328"/>
      <c r="P304" s="331"/>
      <c r="Q304" s="328"/>
      <c r="R304" s="162" t="str">
        <f t="shared" si="23"/>
        <v/>
      </c>
      <c r="S304" s="331"/>
    </row>
    <row r="305" spans="2:19" s="324" customFormat="1" ht="35.1" customHeight="1" x14ac:dyDescent="0.25">
      <c r="B305" s="332" t="str">
        <f>IF('État de l''équipement'!B293="","",'État de l''équipement'!B293)</f>
        <v/>
      </c>
      <c r="C305" s="326" t="str">
        <f>IF('État de l''équipement'!C293="","",'État de l''équipement'!C293)</f>
        <v/>
      </c>
      <c r="D305" s="331"/>
      <c r="E305" s="328"/>
      <c r="F305" s="162" t="str">
        <f t="shared" si="20"/>
        <v/>
      </c>
      <c r="G305" s="328"/>
      <c r="H305" s="331"/>
      <c r="I305" s="328"/>
      <c r="J305" s="162" t="str">
        <f t="shared" si="21"/>
        <v/>
      </c>
      <c r="K305" s="343"/>
      <c r="L305" s="331"/>
      <c r="M305" s="328"/>
      <c r="N305" s="162" t="str">
        <f t="shared" si="22"/>
        <v/>
      </c>
      <c r="O305" s="328"/>
      <c r="P305" s="331"/>
      <c r="Q305" s="328"/>
      <c r="R305" s="162" t="str">
        <f t="shared" si="23"/>
        <v/>
      </c>
      <c r="S305" s="331"/>
    </row>
    <row r="306" spans="2:19" s="324" customFormat="1" ht="35.1" customHeight="1" x14ac:dyDescent="0.25">
      <c r="B306" s="332" t="str">
        <f>IF('État de l''équipement'!B294="","",'État de l''équipement'!B294)</f>
        <v/>
      </c>
      <c r="C306" s="326" t="str">
        <f>IF('État de l''équipement'!C294="","",'État de l''équipement'!C294)</f>
        <v/>
      </c>
      <c r="D306" s="331"/>
      <c r="E306" s="328"/>
      <c r="F306" s="162" t="str">
        <f t="shared" si="20"/>
        <v/>
      </c>
      <c r="G306" s="328"/>
      <c r="H306" s="331"/>
      <c r="I306" s="328"/>
      <c r="J306" s="162" t="str">
        <f t="shared" si="21"/>
        <v/>
      </c>
      <c r="K306" s="343"/>
      <c r="L306" s="331"/>
      <c r="M306" s="328"/>
      <c r="N306" s="162" t="str">
        <f t="shared" si="22"/>
        <v/>
      </c>
      <c r="O306" s="328"/>
      <c r="P306" s="331"/>
      <c r="Q306" s="328"/>
      <c r="R306" s="162" t="str">
        <f t="shared" si="23"/>
        <v/>
      </c>
      <c r="S306" s="331"/>
    </row>
    <row r="307" spans="2:19" s="324" customFormat="1" ht="35.1" customHeight="1" x14ac:dyDescent="0.25">
      <c r="B307" s="332" t="str">
        <f>IF('État de l''équipement'!B295="","",'État de l''équipement'!B295)</f>
        <v/>
      </c>
      <c r="C307" s="326" t="str">
        <f>IF('État de l''équipement'!C295="","",'État de l''équipement'!C295)</f>
        <v/>
      </c>
      <c r="D307" s="331"/>
      <c r="E307" s="328"/>
      <c r="F307" s="162" t="str">
        <f t="shared" si="20"/>
        <v/>
      </c>
      <c r="G307" s="328"/>
      <c r="H307" s="331"/>
      <c r="I307" s="328"/>
      <c r="J307" s="162" t="str">
        <f t="shared" si="21"/>
        <v/>
      </c>
      <c r="K307" s="343"/>
      <c r="L307" s="331"/>
      <c r="M307" s="328"/>
      <c r="N307" s="162" t="str">
        <f t="shared" si="22"/>
        <v/>
      </c>
      <c r="O307" s="328"/>
      <c r="P307" s="331"/>
      <c r="Q307" s="328"/>
      <c r="R307" s="162" t="str">
        <f t="shared" si="23"/>
        <v/>
      </c>
      <c r="S307" s="331"/>
    </row>
    <row r="308" spans="2:19" s="324" customFormat="1" ht="35.1" customHeight="1" x14ac:dyDescent="0.25">
      <c r="B308" s="332" t="str">
        <f>IF('État de l''équipement'!B296="","",'État de l''équipement'!B296)</f>
        <v/>
      </c>
      <c r="C308" s="326" t="str">
        <f>IF('État de l''équipement'!C296="","",'État de l''équipement'!C296)</f>
        <v/>
      </c>
      <c r="D308" s="331"/>
      <c r="E308" s="328"/>
      <c r="F308" s="162" t="str">
        <f t="shared" si="20"/>
        <v/>
      </c>
      <c r="G308" s="328"/>
      <c r="H308" s="331"/>
      <c r="I308" s="328"/>
      <c r="J308" s="162" t="str">
        <f t="shared" si="21"/>
        <v/>
      </c>
      <c r="K308" s="343"/>
      <c r="L308" s="331"/>
      <c r="M308" s="328"/>
      <c r="N308" s="162" t="str">
        <f t="shared" si="22"/>
        <v/>
      </c>
      <c r="O308" s="328"/>
      <c r="P308" s="331"/>
      <c r="Q308" s="328"/>
      <c r="R308" s="162" t="str">
        <f t="shared" si="23"/>
        <v/>
      </c>
      <c r="S308" s="331"/>
    </row>
    <row r="309" spans="2:19" s="324" customFormat="1" ht="35.1" customHeight="1" x14ac:dyDescent="0.25">
      <c r="B309" s="332" t="str">
        <f>IF('État de l''équipement'!B297="","",'État de l''équipement'!B297)</f>
        <v/>
      </c>
      <c r="C309" s="326" t="str">
        <f>IF('État de l''équipement'!C297="","",'État de l''équipement'!C297)</f>
        <v/>
      </c>
      <c r="D309" s="331"/>
      <c r="E309" s="328"/>
      <c r="F309" s="162" t="str">
        <f t="shared" si="20"/>
        <v/>
      </c>
      <c r="G309" s="328"/>
      <c r="H309" s="331"/>
      <c r="I309" s="328"/>
      <c r="J309" s="162" t="str">
        <f t="shared" si="21"/>
        <v/>
      </c>
      <c r="K309" s="343"/>
      <c r="L309" s="331"/>
      <c r="M309" s="328"/>
      <c r="N309" s="162" t="str">
        <f t="shared" si="22"/>
        <v/>
      </c>
      <c r="O309" s="328"/>
      <c r="P309" s="331"/>
      <c r="Q309" s="328"/>
      <c r="R309" s="162" t="str">
        <f t="shared" si="23"/>
        <v/>
      </c>
      <c r="S309" s="331"/>
    </row>
    <row r="310" spans="2:19" s="324" customFormat="1" ht="35.1" customHeight="1" x14ac:dyDescent="0.25">
      <c r="B310" s="332" t="str">
        <f>IF('État de l''équipement'!B298="","",'État de l''équipement'!B298)</f>
        <v/>
      </c>
      <c r="C310" s="326" t="str">
        <f>IF('État de l''équipement'!C298="","",'État de l''équipement'!C298)</f>
        <v/>
      </c>
      <c r="D310" s="331"/>
      <c r="E310" s="328"/>
      <c r="F310" s="162" t="str">
        <f t="shared" si="20"/>
        <v/>
      </c>
      <c r="G310" s="328"/>
      <c r="H310" s="331"/>
      <c r="I310" s="328"/>
      <c r="J310" s="162" t="str">
        <f t="shared" si="21"/>
        <v/>
      </c>
      <c r="K310" s="343"/>
      <c r="L310" s="331"/>
      <c r="M310" s="328"/>
      <c r="N310" s="162" t="str">
        <f t="shared" si="22"/>
        <v/>
      </c>
      <c r="O310" s="328"/>
      <c r="P310" s="331"/>
      <c r="Q310" s="328"/>
      <c r="R310" s="162" t="str">
        <f t="shared" si="23"/>
        <v/>
      </c>
      <c r="S310" s="331"/>
    </row>
    <row r="311" spans="2:19" s="324" customFormat="1" ht="35.1" customHeight="1" x14ac:dyDescent="0.25">
      <c r="B311" s="332" t="str">
        <f>IF('État de l''équipement'!B299="","",'État de l''équipement'!B299)</f>
        <v/>
      </c>
      <c r="C311" s="326" t="str">
        <f>IF('État de l''équipement'!C299="","",'État de l''équipement'!C299)</f>
        <v/>
      </c>
      <c r="D311" s="331"/>
      <c r="E311" s="328"/>
      <c r="F311" s="162" t="str">
        <f t="shared" si="20"/>
        <v/>
      </c>
      <c r="G311" s="328"/>
      <c r="H311" s="331"/>
      <c r="I311" s="328"/>
      <c r="J311" s="162" t="str">
        <f t="shared" si="21"/>
        <v/>
      </c>
      <c r="K311" s="343"/>
      <c r="L311" s="331"/>
      <c r="M311" s="328"/>
      <c r="N311" s="162" t="str">
        <f t="shared" si="22"/>
        <v/>
      </c>
      <c r="O311" s="328"/>
      <c r="P311" s="331"/>
      <c r="Q311" s="328"/>
      <c r="R311" s="162" t="str">
        <f t="shared" si="23"/>
        <v/>
      </c>
      <c r="S311" s="331"/>
    </row>
    <row r="312" spans="2:19" s="324" customFormat="1" ht="35.1" customHeight="1" x14ac:dyDescent="0.25">
      <c r="B312" s="332" t="str">
        <f>IF('État de l''équipement'!B300="","",'État de l''équipement'!B300)</f>
        <v/>
      </c>
      <c r="C312" s="326" t="str">
        <f>IF('État de l''équipement'!C300="","",'État de l''équipement'!C300)</f>
        <v/>
      </c>
      <c r="D312" s="331"/>
      <c r="E312" s="328"/>
      <c r="F312" s="162" t="str">
        <f t="shared" si="20"/>
        <v/>
      </c>
      <c r="G312" s="328"/>
      <c r="H312" s="331"/>
      <c r="I312" s="328"/>
      <c r="J312" s="162" t="str">
        <f t="shared" si="21"/>
        <v/>
      </c>
      <c r="K312" s="343"/>
      <c r="L312" s="331"/>
      <c r="M312" s="328"/>
      <c r="N312" s="162" t="str">
        <f t="shared" si="22"/>
        <v/>
      </c>
      <c r="O312" s="328"/>
      <c r="P312" s="331"/>
      <c r="Q312" s="328"/>
      <c r="R312" s="162" t="str">
        <f t="shared" si="23"/>
        <v/>
      </c>
      <c r="S312" s="331"/>
    </row>
    <row r="313" spans="2:19" s="324" customFormat="1" ht="35.1" customHeight="1" x14ac:dyDescent="0.25">
      <c r="B313" s="332" t="str">
        <f>IF('État de l''équipement'!B301="","",'État de l''équipement'!B301)</f>
        <v/>
      </c>
      <c r="C313" s="326" t="str">
        <f>IF('État de l''équipement'!C301="","",'État de l''équipement'!C301)</f>
        <v/>
      </c>
      <c r="D313" s="331"/>
      <c r="E313" s="328"/>
      <c r="F313" s="162" t="str">
        <f t="shared" si="20"/>
        <v/>
      </c>
      <c r="G313" s="328"/>
      <c r="H313" s="331"/>
      <c r="I313" s="328"/>
      <c r="J313" s="162" t="str">
        <f t="shared" si="21"/>
        <v/>
      </c>
      <c r="K313" s="343"/>
      <c r="L313" s="331"/>
      <c r="M313" s="328"/>
      <c r="N313" s="162" t="str">
        <f t="shared" si="22"/>
        <v/>
      </c>
      <c r="O313" s="328"/>
      <c r="P313" s="331"/>
      <c r="Q313" s="328"/>
      <c r="R313" s="162" t="str">
        <f t="shared" si="23"/>
        <v/>
      </c>
      <c r="S313" s="331"/>
    </row>
    <row r="314" spans="2:19" s="324" customFormat="1" ht="35.1" customHeight="1" x14ac:dyDescent="0.25">
      <c r="B314" s="332" t="str">
        <f>IF('État de l''équipement'!B302="","",'État de l''équipement'!B302)</f>
        <v/>
      </c>
      <c r="C314" s="326" t="str">
        <f>IF('État de l''équipement'!C302="","",'État de l''équipement'!C302)</f>
        <v/>
      </c>
      <c r="D314" s="331"/>
      <c r="E314" s="328"/>
      <c r="F314" s="162" t="str">
        <f t="shared" si="20"/>
        <v/>
      </c>
      <c r="G314" s="328"/>
      <c r="H314" s="331"/>
      <c r="I314" s="328"/>
      <c r="J314" s="162" t="str">
        <f t="shared" si="21"/>
        <v/>
      </c>
      <c r="K314" s="343"/>
      <c r="L314" s="331"/>
      <c r="M314" s="328"/>
      <c r="N314" s="162" t="str">
        <f t="shared" si="22"/>
        <v/>
      </c>
      <c r="O314" s="328"/>
      <c r="P314" s="331"/>
      <c r="Q314" s="328"/>
      <c r="R314" s="162" t="str">
        <f t="shared" si="23"/>
        <v/>
      </c>
      <c r="S314" s="331"/>
    </row>
    <row r="315" spans="2:19" s="324" customFormat="1" ht="35.1" customHeight="1" x14ac:dyDescent="0.25">
      <c r="B315" s="332" t="str">
        <f>IF('État de l''équipement'!B303="","",'État de l''équipement'!B303)</f>
        <v/>
      </c>
      <c r="C315" s="326" t="str">
        <f>IF('État de l''équipement'!C303="","",'État de l''équipement'!C303)</f>
        <v/>
      </c>
      <c r="D315" s="331"/>
      <c r="E315" s="328"/>
      <c r="F315" s="162" t="str">
        <f t="shared" si="20"/>
        <v/>
      </c>
      <c r="G315" s="328"/>
      <c r="H315" s="331"/>
      <c r="I315" s="328"/>
      <c r="J315" s="162" t="str">
        <f t="shared" si="21"/>
        <v/>
      </c>
      <c r="K315" s="343"/>
      <c r="L315" s="331"/>
      <c r="M315" s="328"/>
      <c r="N315" s="162" t="str">
        <f t="shared" si="22"/>
        <v/>
      </c>
      <c r="O315" s="328"/>
      <c r="P315" s="331"/>
      <c r="Q315" s="328"/>
      <c r="R315" s="162" t="str">
        <f t="shared" si="23"/>
        <v/>
      </c>
      <c r="S315" s="331"/>
    </row>
    <row r="316" spans="2:19" s="324" customFormat="1" ht="35.1" customHeight="1" x14ac:dyDescent="0.25">
      <c r="B316" s="332" t="str">
        <f>IF('État de l''équipement'!B304="","",'État de l''équipement'!B304)</f>
        <v/>
      </c>
      <c r="C316" s="326" t="str">
        <f>IF('État de l''équipement'!C304="","",'État de l''équipement'!C304)</f>
        <v/>
      </c>
      <c r="D316" s="331"/>
      <c r="E316" s="328"/>
      <c r="F316" s="162" t="str">
        <f t="shared" si="20"/>
        <v/>
      </c>
      <c r="G316" s="328"/>
      <c r="H316" s="331"/>
      <c r="I316" s="328"/>
      <c r="J316" s="162" t="str">
        <f t="shared" si="21"/>
        <v/>
      </c>
      <c r="K316" s="343"/>
      <c r="L316" s="331"/>
      <c r="M316" s="328"/>
      <c r="N316" s="162" t="str">
        <f t="shared" si="22"/>
        <v/>
      </c>
      <c r="O316" s="328"/>
      <c r="P316" s="331"/>
      <c r="Q316" s="328"/>
      <c r="R316" s="162" t="str">
        <f t="shared" si="23"/>
        <v/>
      </c>
      <c r="S316" s="331"/>
    </row>
    <row r="317" spans="2:19" s="324" customFormat="1" ht="35.1" customHeight="1" x14ac:dyDescent="0.25">
      <c r="B317" s="332" t="str">
        <f>IF('État de l''équipement'!B305="","",'État de l''équipement'!B305)</f>
        <v/>
      </c>
      <c r="C317" s="326" t="str">
        <f>IF('État de l''équipement'!C305="","",'État de l''équipement'!C305)</f>
        <v/>
      </c>
      <c r="D317" s="331"/>
      <c r="E317" s="328"/>
      <c r="F317" s="162" t="str">
        <f t="shared" si="20"/>
        <v/>
      </c>
      <c r="G317" s="328"/>
      <c r="H317" s="331"/>
      <c r="I317" s="328"/>
      <c r="J317" s="162" t="str">
        <f t="shared" si="21"/>
        <v/>
      </c>
      <c r="K317" s="343"/>
      <c r="L317" s="331"/>
      <c r="M317" s="328"/>
      <c r="N317" s="162" t="str">
        <f t="shared" si="22"/>
        <v/>
      </c>
      <c r="O317" s="328"/>
      <c r="P317" s="331"/>
      <c r="Q317" s="328"/>
      <c r="R317" s="162" t="str">
        <f t="shared" si="23"/>
        <v/>
      </c>
      <c r="S317" s="331"/>
    </row>
    <row r="318" spans="2:19" s="324" customFormat="1" ht="35.1" customHeight="1" x14ac:dyDescent="0.25">
      <c r="B318" s="332" t="str">
        <f>IF('État de l''équipement'!B306="","",'État de l''équipement'!B306)</f>
        <v/>
      </c>
      <c r="C318" s="326" t="str">
        <f>IF('État de l''équipement'!C306="","",'État de l''équipement'!C306)</f>
        <v/>
      </c>
      <c r="D318" s="331"/>
      <c r="E318" s="328"/>
      <c r="F318" s="162" t="str">
        <f t="shared" si="20"/>
        <v/>
      </c>
      <c r="G318" s="328"/>
      <c r="H318" s="331"/>
      <c r="I318" s="328"/>
      <c r="J318" s="162" t="str">
        <f t="shared" si="21"/>
        <v/>
      </c>
      <c r="K318" s="343"/>
      <c r="L318" s="331"/>
      <c r="M318" s="328"/>
      <c r="N318" s="162" t="str">
        <f t="shared" si="22"/>
        <v/>
      </c>
      <c r="O318" s="328"/>
      <c r="P318" s="331"/>
      <c r="Q318" s="328"/>
      <c r="R318" s="162" t="str">
        <f t="shared" si="23"/>
        <v/>
      </c>
      <c r="S318" s="331"/>
    </row>
    <row r="319" spans="2:19" s="324" customFormat="1" ht="35.1" customHeight="1" x14ac:dyDescent="0.25">
      <c r="B319" s="332" t="str">
        <f>IF('État de l''équipement'!B307="","",'État de l''équipement'!B307)</f>
        <v/>
      </c>
      <c r="C319" s="326" t="str">
        <f>IF('État de l''équipement'!C307="","",'État de l''équipement'!C307)</f>
        <v/>
      </c>
      <c r="D319" s="331"/>
      <c r="E319" s="328"/>
      <c r="F319" s="162" t="str">
        <f t="shared" si="20"/>
        <v/>
      </c>
      <c r="G319" s="328"/>
      <c r="H319" s="331"/>
      <c r="I319" s="328"/>
      <c r="J319" s="162" t="str">
        <f t="shared" si="21"/>
        <v/>
      </c>
      <c r="K319" s="343"/>
      <c r="L319" s="331"/>
      <c r="M319" s="328"/>
      <c r="N319" s="162" t="str">
        <f t="shared" si="22"/>
        <v/>
      </c>
      <c r="O319" s="328"/>
      <c r="P319" s="331"/>
      <c r="Q319" s="328"/>
      <c r="R319" s="162" t="str">
        <f t="shared" si="23"/>
        <v/>
      </c>
      <c r="S319" s="331"/>
    </row>
    <row r="320" spans="2:19" s="324" customFormat="1" ht="35.1" customHeight="1" x14ac:dyDescent="0.25">
      <c r="B320" s="332" t="str">
        <f>IF('État de l''équipement'!B308="","",'État de l''équipement'!B308)</f>
        <v/>
      </c>
      <c r="C320" s="326" t="str">
        <f>IF('État de l''équipement'!C308="","",'État de l''équipement'!C308)</f>
        <v/>
      </c>
      <c r="D320" s="331"/>
      <c r="E320" s="328"/>
      <c r="F320" s="162" t="str">
        <f t="shared" si="20"/>
        <v/>
      </c>
      <c r="G320" s="328"/>
      <c r="H320" s="331"/>
      <c r="I320" s="328"/>
      <c r="J320" s="162" t="str">
        <f t="shared" si="21"/>
        <v/>
      </c>
      <c r="K320" s="343"/>
      <c r="L320" s="331"/>
      <c r="M320" s="328"/>
      <c r="N320" s="162" t="str">
        <f t="shared" si="22"/>
        <v/>
      </c>
      <c r="O320" s="328"/>
      <c r="P320" s="331"/>
      <c r="Q320" s="328"/>
      <c r="R320" s="162" t="str">
        <f t="shared" si="23"/>
        <v/>
      </c>
      <c r="S320" s="331"/>
    </row>
    <row r="321" spans="2:19" s="324" customFormat="1" ht="35.1" customHeight="1" x14ac:dyDescent="0.25">
      <c r="B321" s="332" t="str">
        <f>IF('État de l''équipement'!B309="","",'État de l''équipement'!B309)</f>
        <v/>
      </c>
      <c r="C321" s="326" t="str">
        <f>IF('État de l''équipement'!C309="","",'État de l''équipement'!C309)</f>
        <v/>
      </c>
      <c r="D321" s="331"/>
      <c r="E321" s="328"/>
      <c r="F321" s="162" t="str">
        <f t="shared" si="20"/>
        <v/>
      </c>
      <c r="G321" s="328"/>
      <c r="H321" s="331"/>
      <c r="I321" s="328"/>
      <c r="J321" s="162" t="str">
        <f t="shared" si="21"/>
        <v/>
      </c>
      <c r="K321" s="343"/>
      <c r="L321" s="331"/>
      <c r="M321" s="328"/>
      <c r="N321" s="162" t="str">
        <f t="shared" si="22"/>
        <v/>
      </c>
      <c r="O321" s="328"/>
      <c r="P321" s="331"/>
      <c r="Q321" s="328"/>
      <c r="R321" s="162" t="str">
        <f t="shared" si="23"/>
        <v/>
      </c>
      <c r="S321" s="331"/>
    </row>
    <row r="322" spans="2:19" s="324" customFormat="1" ht="35.1" customHeight="1" x14ac:dyDescent="0.25">
      <c r="B322" s="332" t="str">
        <f>IF('État de l''équipement'!B310="","",'État de l''équipement'!B310)</f>
        <v/>
      </c>
      <c r="C322" s="326" t="str">
        <f>IF('État de l''équipement'!C310="","",'État de l''équipement'!C310)</f>
        <v/>
      </c>
      <c r="D322" s="331"/>
      <c r="E322" s="328"/>
      <c r="F322" s="162" t="str">
        <f>IF(D322="","", IF(D322="Aucune anomalie observée","Conforme","Non conforme"))</f>
        <v/>
      </c>
      <c r="G322" s="328"/>
      <c r="H322" s="331"/>
      <c r="I322" s="328"/>
      <c r="J322" s="162" t="str">
        <f>IF(H322="","", IF(H322="Aucune anomalie observée","Conforme","Non conforme"))</f>
        <v/>
      </c>
      <c r="K322" s="343"/>
      <c r="L322" s="331"/>
      <c r="M322" s="328"/>
      <c r="N322" s="162" t="str">
        <f>IF(L322="","", IF(L322="Aucune anomalie observée","Conforme","Non conforme"))</f>
        <v/>
      </c>
      <c r="O322" s="328"/>
      <c r="P322" s="331"/>
      <c r="Q322" s="328"/>
      <c r="R322" s="162" t="str">
        <f>IF(P322="","", IF(P322="Aucune anomalie observée","Conforme","Non conforme"))</f>
        <v/>
      </c>
      <c r="S322" s="331"/>
    </row>
    <row r="323" spans="2:19" s="324" customFormat="1" ht="35.1" customHeight="1" x14ac:dyDescent="0.25">
      <c r="B323" s="333" t="str">
        <f>IF('État de l''équipement'!B311="","",'État de l''équipement'!B311)</f>
        <v/>
      </c>
      <c r="C323" s="334" t="str">
        <f>IF('État de l''équipement'!C311="","",'État de l''équipement'!C311)</f>
        <v/>
      </c>
      <c r="D323" s="335"/>
      <c r="E323" s="336"/>
      <c r="F323" s="337" t="str">
        <f>IF(D323="","", IF(D323="Aucune anomalie observée","Conforme","Non conforme"))</f>
        <v/>
      </c>
      <c r="G323" s="336"/>
      <c r="H323" s="335"/>
      <c r="I323" s="336"/>
      <c r="J323" s="337" t="str">
        <f>IF(H323="","", IF(H323="Aucune anomalie observée","Conforme","Non conforme"))</f>
        <v/>
      </c>
      <c r="K323" s="344"/>
      <c r="L323" s="335"/>
      <c r="M323" s="336"/>
      <c r="N323" s="337" t="str">
        <f>IF(L323="","", IF(L323="Aucune anomalie observée","Conforme","Non conforme"))</f>
        <v/>
      </c>
      <c r="O323" s="336"/>
      <c r="P323" s="331"/>
      <c r="Q323" s="336"/>
      <c r="R323" s="337" t="str">
        <f>IF(P323="","", IF(P323="Aucune anomalie observée","Conforme","Non conforme"))</f>
        <v/>
      </c>
      <c r="S323" s="335"/>
    </row>
    <row r="324" spans="2:19" s="324" customFormat="1" ht="35.1" customHeight="1" x14ac:dyDescent="0.25">
      <c r="B324" s="333" t="str">
        <f>IF('État de l''équipement'!B312="","",'État de l''équipement'!B312)</f>
        <v/>
      </c>
      <c r="C324" s="334" t="str">
        <f>IF('État de l''équipement'!C312="","",'État de l''équipement'!C312)</f>
        <v/>
      </c>
      <c r="D324" s="335"/>
      <c r="E324" s="336"/>
      <c r="F324" s="337" t="str">
        <f t="shared" ref="F324:F385" si="24">IF(D324="","", IF(D324="Aucune anomalie observée","Conforme","Non conforme"))</f>
        <v/>
      </c>
      <c r="G324" s="336"/>
      <c r="H324" s="335"/>
      <c r="I324" s="336"/>
      <c r="J324" s="337" t="str">
        <f t="shared" ref="J324:J385" si="25">IF(H324="","", IF(H324="Aucune anomalie observée","Conforme","Non conforme"))</f>
        <v/>
      </c>
      <c r="K324" s="344"/>
      <c r="L324" s="335"/>
      <c r="M324" s="336"/>
      <c r="N324" s="337" t="str">
        <f t="shared" ref="N324:N385" si="26">IF(L324="","", IF(L324="Aucune anomalie observée","Conforme","Non conforme"))</f>
        <v/>
      </c>
      <c r="O324" s="336"/>
      <c r="P324" s="331"/>
      <c r="Q324" s="336"/>
      <c r="R324" s="337" t="str">
        <f t="shared" ref="R324:R385" si="27">IF(P324="","", IF(P324="Aucune anomalie observée","Conforme","Non conforme"))</f>
        <v/>
      </c>
      <c r="S324" s="335"/>
    </row>
    <row r="325" spans="2:19" s="324" customFormat="1" ht="35.1" customHeight="1" x14ac:dyDescent="0.25">
      <c r="B325" s="333" t="str">
        <f>IF('État de l''équipement'!B313="","",'État de l''équipement'!B313)</f>
        <v/>
      </c>
      <c r="C325" s="334" t="str">
        <f>IF('État de l''équipement'!C313="","",'État de l''équipement'!C313)</f>
        <v/>
      </c>
      <c r="D325" s="335"/>
      <c r="E325" s="336"/>
      <c r="F325" s="337" t="str">
        <f t="shared" si="24"/>
        <v/>
      </c>
      <c r="G325" s="336"/>
      <c r="H325" s="335"/>
      <c r="I325" s="336"/>
      <c r="J325" s="337" t="str">
        <f t="shared" si="25"/>
        <v/>
      </c>
      <c r="K325" s="344"/>
      <c r="L325" s="335"/>
      <c r="M325" s="336"/>
      <c r="N325" s="337" t="str">
        <f t="shared" si="26"/>
        <v/>
      </c>
      <c r="O325" s="336"/>
      <c r="P325" s="331"/>
      <c r="Q325" s="336"/>
      <c r="R325" s="337" t="str">
        <f t="shared" si="27"/>
        <v/>
      </c>
      <c r="S325" s="335"/>
    </row>
    <row r="326" spans="2:19" s="324" customFormat="1" ht="35.1" customHeight="1" x14ac:dyDescent="0.25">
      <c r="B326" s="333" t="str">
        <f>IF('État de l''équipement'!B314="","",'État de l''équipement'!B314)</f>
        <v/>
      </c>
      <c r="C326" s="334" t="str">
        <f>IF('État de l''équipement'!C314="","",'État de l''équipement'!C314)</f>
        <v/>
      </c>
      <c r="D326" s="335"/>
      <c r="E326" s="336"/>
      <c r="F326" s="337" t="str">
        <f t="shared" si="24"/>
        <v/>
      </c>
      <c r="G326" s="336"/>
      <c r="H326" s="335"/>
      <c r="I326" s="336"/>
      <c r="J326" s="337" t="str">
        <f t="shared" si="25"/>
        <v/>
      </c>
      <c r="K326" s="344"/>
      <c r="L326" s="335"/>
      <c r="M326" s="336"/>
      <c r="N326" s="337" t="str">
        <f t="shared" si="26"/>
        <v/>
      </c>
      <c r="O326" s="336"/>
      <c r="P326" s="331"/>
      <c r="Q326" s="336"/>
      <c r="R326" s="337" t="str">
        <f t="shared" si="27"/>
        <v/>
      </c>
      <c r="S326" s="335"/>
    </row>
    <row r="327" spans="2:19" s="324" customFormat="1" ht="35.1" customHeight="1" x14ac:dyDescent="0.25">
      <c r="B327" s="333" t="str">
        <f>IF('État de l''équipement'!B315="","",'État de l''équipement'!B315)</f>
        <v/>
      </c>
      <c r="C327" s="334" t="str">
        <f>IF('État de l''équipement'!C315="","",'État de l''équipement'!C315)</f>
        <v/>
      </c>
      <c r="D327" s="335"/>
      <c r="E327" s="336"/>
      <c r="F327" s="337" t="str">
        <f t="shared" si="24"/>
        <v/>
      </c>
      <c r="G327" s="336"/>
      <c r="H327" s="335"/>
      <c r="I327" s="336"/>
      <c r="J327" s="337" t="str">
        <f t="shared" si="25"/>
        <v/>
      </c>
      <c r="K327" s="344"/>
      <c r="L327" s="335"/>
      <c r="M327" s="336"/>
      <c r="N327" s="337" t="str">
        <f t="shared" si="26"/>
        <v/>
      </c>
      <c r="O327" s="336"/>
      <c r="P327" s="331"/>
      <c r="Q327" s="336"/>
      <c r="R327" s="337" t="str">
        <f t="shared" si="27"/>
        <v/>
      </c>
      <c r="S327" s="335"/>
    </row>
    <row r="328" spans="2:19" s="324" customFormat="1" ht="35.1" customHeight="1" x14ac:dyDescent="0.25">
      <c r="B328" s="333" t="str">
        <f>IF('État de l''équipement'!B316="","",'État de l''équipement'!B316)</f>
        <v/>
      </c>
      <c r="C328" s="334" t="str">
        <f>IF('État de l''équipement'!C316="","",'État de l''équipement'!C316)</f>
        <v/>
      </c>
      <c r="D328" s="335"/>
      <c r="E328" s="336"/>
      <c r="F328" s="337" t="str">
        <f t="shared" si="24"/>
        <v/>
      </c>
      <c r="G328" s="336"/>
      <c r="H328" s="335"/>
      <c r="I328" s="336"/>
      <c r="J328" s="337" t="str">
        <f t="shared" si="25"/>
        <v/>
      </c>
      <c r="K328" s="344"/>
      <c r="L328" s="335"/>
      <c r="M328" s="336"/>
      <c r="N328" s="337" t="str">
        <f t="shared" si="26"/>
        <v/>
      </c>
      <c r="O328" s="336"/>
      <c r="P328" s="331"/>
      <c r="Q328" s="336"/>
      <c r="R328" s="337" t="str">
        <f t="shared" si="27"/>
        <v/>
      </c>
      <c r="S328" s="335"/>
    </row>
    <row r="329" spans="2:19" s="324" customFormat="1" ht="35.1" customHeight="1" x14ac:dyDescent="0.25">
      <c r="B329" s="333" t="str">
        <f>IF('État de l''équipement'!B317="","",'État de l''équipement'!B317)</f>
        <v/>
      </c>
      <c r="C329" s="334" t="str">
        <f>IF('État de l''équipement'!C317="","",'État de l''équipement'!C317)</f>
        <v/>
      </c>
      <c r="D329" s="335"/>
      <c r="E329" s="336"/>
      <c r="F329" s="337" t="str">
        <f t="shared" si="24"/>
        <v/>
      </c>
      <c r="G329" s="336"/>
      <c r="H329" s="335"/>
      <c r="I329" s="336"/>
      <c r="J329" s="337" t="str">
        <f t="shared" si="25"/>
        <v/>
      </c>
      <c r="K329" s="344"/>
      <c r="L329" s="335"/>
      <c r="M329" s="336"/>
      <c r="N329" s="337" t="str">
        <f t="shared" si="26"/>
        <v/>
      </c>
      <c r="O329" s="336"/>
      <c r="P329" s="331"/>
      <c r="Q329" s="336"/>
      <c r="R329" s="337" t="str">
        <f t="shared" si="27"/>
        <v/>
      </c>
      <c r="S329" s="335"/>
    </row>
    <row r="330" spans="2:19" s="324" customFormat="1" ht="35.1" customHeight="1" x14ac:dyDescent="0.25">
      <c r="B330" s="333" t="str">
        <f>IF('État de l''équipement'!B318="","",'État de l''équipement'!B318)</f>
        <v/>
      </c>
      <c r="C330" s="334" t="str">
        <f>IF('État de l''équipement'!C318="","",'État de l''équipement'!C318)</f>
        <v/>
      </c>
      <c r="D330" s="335"/>
      <c r="E330" s="336"/>
      <c r="F330" s="337" t="str">
        <f t="shared" si="24"/>
        <v/>
      </c>
      <c r="G330" s="336"/>
      <c r="H330" s="335"/>
      <c r="I330" s="336"/>
      <c r="J330" s="337" t="str">
        <f t="shared" si="25"/>
        <v/>
      </c>
      <c r="K330" s="344"/>
      <c r="L330" s="335"/>
      <c r="M330" s="336"/>
      <c r="N330" s="337" t="str">
        <f t="shared" si="26"/>
        <v/>
      </c>
      <c r="O330" s="336"/>
      <c r="P330" s="331"/>
      <c r="Q330" s="336"/>
      <c r="R330" s="337" t="str">
        <f t="shared" si="27"/>
        <v/>
      </c>
      <c r="S330" s="335"/>
    </row>
    <row r="331" spans="2:19" s="324" customFormat="1" ht="35.1" customHeight="1" x14ac:dyDescent="0.25">
      <c r="B331" s="333" t="str">
        <f>IF('État de l''équipement'!B319="","",'État de l''équipement'!B319)</f>
        <v/>
      </c>
      <c r="C331" s="334" t="str">
        <f>IF('État de l''équipement'!C319="","",'État de l''équipement'!C319)</f>
        <v/>
      </c>
      <c r="D331" s="335"/>
      <c r="E331" s="336"/>
      <c r="F331" s="337" t="str">
        <f t="shared" si="24"/>
        <v/>
      </c>
      <c r="G331" s="336"/>
      <c r="H331" s="335"/>
      <c r="I331" s="336"/>
      <c r="J331" s="337" t="str">
        <f t="shared" si="25"/>
        <v/>
      </c>
      <c r="K331" s="344"/>
      <c r="L331" s="335"/>
      <c r="M331" s="336"/>
      <c r="N331" s="337" t="str">
        <f t="shared" si="26"/>
        <v/>
      </c>
      <c r="O331" s="336"/>
      <c r="P331" s="331"/>
      <c r="Q331" s="336"/>
      <c r="R331" s="337" t="str">
        <f t="shared" si="27"/>
        <v/>
      </c>
      <c r="S331" s="335"/>
    </row>
    <row r="332" spans="2:19" s="324" customFormat="1" ht="35.1" customHeight="1" x14ac:dyDescent="0.25">
      <c r="B332" s="333" t="str">
        <f>IF('État de l''équipement'!B320="","",'État de l''équipement'!B320)</f>
        <v/>
      </c>
      <c r="C332" s="334" t="str">
        <f>IF('État de l''équipement'!C320="","",'État de l''équipement'!C320)</f>
        <v/>
      </c>
      <c r="D332" s="335"/>
      <c r="E332" s="336"/>
      <c r="F332" s="337" t="str">
        <f t="shared" si="24"/>
        <v/>
      </c>
      <c r="G332" s="336"/>
      <c r="H332" s="335"/>
      <c r="I332" s="336"/>
      <c r="J332" s="337" t="str">
        <f t="shared" si="25"/>
        <v/>
      </c>
      <c r="K332" s="344"/>
      <c r="L332" s="335"/>
      <c r="M332" s="336"/>
      <c r="N332" s="337" t="str">
        <f t="shared" si="26"/>
        <v/>
      </c>
      <c r="O332" s="336"/>
      <c r="P332" s="331"/>
      <c r="Q332" s="336"/>
      <c r="R332" s="337" t="str">
        <f t="shared" si="27"/>
        <v/>
      </c>
      <c r="S332" s="335"/>
    </row>
    <row r="333" spans="2:19" s="324" customFormat="1" ht="35.1" customHeight="1" x14ac:dyDescent="0.25">
      <c r="B333" s="333" t="str">
        <f>IF('État de l''équipement'!B321="","",'État de l''équipement'!B321)</f>
        <v/>
      </c>
      <c r="C333" s="334" t="str">
        <f>IF('État de l''équipement'!C321="","",'État de l''équipement'!C321)</f>
        <v/>
      </c>
      <c r="D333" s="335"/>
      <c r="E333" s="336"/>
      <c r="F333" s="337" t="str">
        <f t="shared" si="24"/>
        <v/>
      </c>
      <c r="G333" s="336"/>
      <c r="H333" s="335"/>
      <c r="I333" s="336"/>
      <c r="J333" s="337" t="str">
        <f t="shared" si="25"/>
        <v/>
      </c>
      <c r="K333" s="344"/>
      <c r="L333" s="335"/>
      <c r="M333" s="336"/>
      <c r="N333" s="337" t="str">
        <f t="shared" si="26"/>
        <v/>
      </c>
      <c r="O333" s="336"/>
      <c r="P333" s="331"/>
      <c r="Q333" s="336"/>
      <c r="R333" s="337" t="str">
        <f t="shared" si="27"/>
        <v/>
      </c>
      <c r="S333" s="335"/>
    </row>
    <row r="334" spans="2:19" s="324" customFormat="1" ht="35.1" customHeight="1" x14ac:dyDescent="0.25">
      <c r="B334" s="333" t="str">
        <f>IF('État de l''équipement'!B322="","",'État de l''équipement'!B322)</f>
        <v/>
      </c>
      <c r="C334" s="334" t="str">
        <f>IF('État de l''équipement'!C322="","",'État de l''équipement'!C322)</f>
        <v/>
      </c>
      <c r="D334" s="335"/>
      <c r="E334" s="336"/>
      <c r="F334" s="337" t="str">
        <f t="shared" si="24"/>
        <v/>
      </c>
      <c r="G334" s="336"/>
      <c r="H334" s="335"/>
      <c r="I334" s="336"/>
      <c r="J334" s="337" t="str">
        <f t="shared" si="25"/>
        <v/>
      </c>
      <c r="K334" s="344"/>
      <c r="L334" s="335"/>
      <c r="M334" s="336"/>
      <c r="N334" s="337" t="str">
        <f t="shared" si="26"/>
        <v/>
      </c>
      <c r="O334" s="336"/>
      <c r="P334" s="331"/>
      <c r="Q334" s="336"/>
      <c r="R334" s="337" t="str">
        <f t="shared" si="27"/>
        <v/>
      </c>
      <c r="S334" s="335"/>
    </row>
    <row r="335" spans="2:19" s="324" customFormat="1" ht="35.1" customHeight="1" x14ac:dyDescent="0.25">
      <c r="B335" s="333" t="str">
        <f>IF('État de l''équipement'!B323="","",'État de l''équipement'!B323)</f>
        <v/>
      </c>
      <c r="C335" s="334" t="str">
        <f>IF('État de l''équipement'!C323="","",'État de l''équipement'!C323)</f>
        <v/>
      </c>
      <c r="D335" s="335"/>
      <c r="E335" s="336"/>
      <c r="F335" s="337" t="str">
        <f t="shared" si="24"/>
        <v/>
      </c>
      <c r="G335" s="336"/>
      <c r="H335" s="335"/>
      <c r="I335" s="336"/>
      <c r="J335" s="337" t="str">
        <f t="shared" si="25"/>
        <v/>
      </c>
      <c r="K335" s="344"/>
      <c r="L335" s="335"/>
      <c r="M335" s="336"/>
      <c r="N335" s="337" t="str">
        <f t="shared" si="26"/>
        <v/>
      </c>
      <c r="O335" s="336"/>
      <c r="P335" s="331"/>
      <c r="Q335" s="336"/>
      <c r="R335" s="337" t="str">
        <f t="shared" si="27"/>
        <v/>
      </c>
      <c r="S335" s="335"/>
    </row>
    <row r="336" spans="2:19" s="324" customFormat="1" ht="35.1" customHeight="1" x14ac:dyDescent="0.25">
      <c r="B336" s="333" t="str">
        <f>IF('État de l''équipement'!B324="","",'État de l''équipement'!B324)</f>
        <v/>
      </c>
      <c r="C336" s="334" t="str">
        <f>IF('État de l''équipement'!C324="","",'État de l''équipement'!C324)</f>
        <v/>
      </c>
      <c r="D336" s="335"/>
      <c r="E336" s="336"/>
      <c r="F336" s="337" t="str">
        <f t="shared" si="24"/>
        <v/>
      </c>
      <c r="G336" s="336"/>
      <c r="H336" s="335"/>
      <c r="I336" s="336"/>
      <c r="J336" s="337" t="str">
        <f t="shared" si="25"/>
        <v/>
      </c>
      <c r="K336" s="344"/>
      <c r="L336" s="335"/>
      <c r="M336" s="336"/>
      <c r="N336" s="337" t="str">
        <f t="shared" si="26"/>
        <v/>
      </c>
      <c r="O336" s="336"/>
      <c r="P336" s="331"/>
      <c r="Q336" s="336"/>
      <c r="R336" s="337" t="str">
        <f t="shared" si="27"/>
        <v/>
      </c>
      <c r="S336" s="335"/>
    </row>
    <row r="337" spans="2:19" s="324" customFormat="1" ht="35.1" customHeight="1" x14ac:dyDescent="0.25">
      <c r="B337" s="333" t="str">
        <f>IF('État de l''équipement'!B325="","",'État de l''équipement'!B325)</f>
        <v/>
      </c>
      <c r="C337" s="334" t="str">
        <f>IF('État de l''équipement'!C325="","",'État de l''équipement'!C325)</f>
        <v/>
      </c>
      <c r="D337" s="335"/>
      <c r="E337" s="336"/>
      <c r="F337" s="337" t="str">
        <f t="shared" si="24"/>
        <v/>
      </c>
      <c r="G337" s="336"/>
      <c r="H337" s="335"/>
      <c r="I337" s="336"/>
      <c r="J337" s="337" t="str">
        <f t="shared" si="25"/>
        <v/>
      </c>
      <c r="K337" s="344"/>
      <c r="L337" s="335"/>
      <c r="M337" s="336"/>
      <c r="N337" s="337" t="str">
        <f t="shared" si="26"/>
        <v/>
      </c>
      <c r="O337" s="336"/>
      <c r="P337" s="331"/>
      <c r="Q337" s="336"/>
      <c r="R337" s="337" t="str">
        <f t="shared" si="27"/>
        <v/>
      </c>
      <c r="S337" s="335"/>
    </row>
    <row r="338" spans="2:19" s="324" customFormat="1" ht="35.1" customHeight="1" x14ac:dyDescent="0.25">
      <c r="B338" s="333" t="str">
        <f>IF('État de l''équipement'!B326="","",'État de l''équipement'!B326)</f>
        <v/>
      </c>
      <c r="C338" s="334" t="str">
        <f>IF('État de l''équipement'!C326="","",'État de l''équipement'!C326)</f>
        <v/>
      </c>
      <c r="D338" s="335"/>
      <c r="E338" s="336"/>
      <c r="F338" s="337" t="str">
        <f t="shared" si="24"/>
        <v/>
      </c>
      <c r="G338" s="336"/>
      <c r="H338" s="335"/>
      <c r="I338" s="336"/>
      <c r="J338" s="337" t="str">
        <f t="shared" si="25"/>
        <v/>
      </c>
      <c r="K338" s="344"/>
      <c r="L338" s="335"/>
      <c r="M338" s="336"/>
      <c r="N338" s="337" t="str">
        <f t="shared" si="26"/>
        <v/>
      </c>
      <c r="O338" s="336"/>
      <c r="P338" s="331"/>
      <c r="Q338" s="336"/>
      <c r="R338" s="337" t="str">
        <f t="shared" si="27"/>
        <v/>
      </c>
      <c r="S338" s="335"/>
    </row>
    <row r="339" spans="2:19" s="324" customFormat="1" ht="35.1" customHeight="1" x14ac:dyDescent="0.25">
      <c r="B339" s="333" t="str">
        <f>IF('État de l''équipement'!B327="","",'État de l''équipement'!B327)</f>
        <v/>
      </c>
      <c r="C339" s="334" t="str">
        <f>IF('État de l''équipement'!C327="","",'État de l''équipement'!C327)</f>
        <v/>
      </c>
      <c r="D339" s="335"/>
      <c r="E339" s="336"/>
      <c r="F339" s="337" t="str">
        <f t="shared" si="24"/>
        <v/>
      </c>
      <c r="G339" s="336"/>
      <c r="H339" s="335"/>
      <c r="I339" s="336"/>
      <c r="J339" s="337" t="str">
        <f t="shared" si="25"/>
        <v/>
      </c>
      <c r="K339" s="344"/>
      <c r="L339" s="335"/>
      <c r="M339" s="336"/>
      <c r="N339" s="337" t="str">
        <f t="shared" si="26"/>
        <v/>
      </c>
      <c r="O339" s="336"/>
      <c r="P339" s="331"/>
      <c r="Q339" s="336"/>
      <c r="R339" s="337" t="str">
        <f t="shared" si="27"/>
        <v/>
      </c>
      <c r="S339" s="335"/>
    </row>
    <row r="340" spans="2:19" s="324" customFormat="1" ht="35.1" customHeight="1" x14ac:dyDescent="0.25">
      <c r="B340" s="333" t="str">
        <f>IF('État de l''équipement'!B328="","",'État de l''équipement'!B328)</f>
        <v/>
      </c>
      <c r="C340" s="334" t="str">
        <f>IF('État de l''équipement'!C328="","",'État de l''équipement'!C328)</f>
        <v/>
      </c>
      <c r="D340" s="335"/>
      <c r="E340" s="336"/>
      <c r="F340" s="337" t="str">
        <f t="shared" si="24"/>
        <v/>
      </c>
      <c r="G340" s="336"/>
      <c r="H340" s="335"/>
      <c r="I340" s="336"/>
      <c r="J340" s="337" t="str">
        <f t="shared" si="25"/>
        <v/>
      </c>
      <c r="K340" s="344"/>
      <c r="L340" s="335"/>
      <c r="M340" s="336"/>
      <c r="N340" s="337" t="str">
        <f t="shared" si="26"/>
        <v/>
      </c>
      <c r="O340" s="336"/>
      <c r="P340" s="331"/>
      <c r="Q340" s="336"/>
      <c r="R340" s="337" t="str">
        <f t="shared" si="27"/>
        <v/>
      </c>
      <c r="S340" s="335"/>
    </row>
    <row r="341" spans="2:19" s="324" customFormat="1" ht="35.1" customHeight="1" x14ac:dyDescent="0.25">
      <c r="B341" s="333" t="str">
        <f>IF('État de l''équipement'!B329="","",'État de l''équipement'!B329)</f>
        <v/>
      </c>
      <c r="C341" s="334" t="str">
        <f>IF('État de l''équipement'!C329="","",'État de l''équipement'!C329)</f>
        <v/>
      </c>
      <c r="D341" s="335"/>
      <c r="E341" s="336"/>
      <c r="F341" s="337" t="str">
        <f t="shared" si="24"/>
        <v/>
      </c>
      <c r="G341" s="336"/>
      <c r="H341" s="335"/>
      <c r="I341" s="336"/>
      <c r="J341" s="337" t="str">
        <f t="shared" si="25"/>
        <v/>
      </c>
      <c r="K341" s="344"/>
      <c r="L341" s="335"/>
      <c r="M341" s="336"/>
      <c r="N341" s="337" t="str">
        <f t="shared" si="26"/>
        <v/>
      </c>
      <c r="O341" s="336"/>
      <c r="P341" s="331"/>
      <c r="Q341" s="336"/>
      <c r="R341" s="337" t="str">
        <f t="shared" si="27"/>
        <v/>
      </c>
      <c r="S341" s="335"/>
    </row>
    <row r="342" spans="2:19" s="324" customFormat="1" ht="35.1" customHeight="1" x14ac:dyDescent="0.25">
      <c r="B342" s="333" t="str">
        <f>IF('État de l''équipement'!B330="","",'État de l''équipement'!B330)</f>
        <v/>
      </c>
      <c r="C342" s="334" t="str">
        <f>IF('État de l''équipement'!C330="","",'État de l''équipement'!C330)</f>
        <v/>
      </c>
      <c r="D342" s="335"/>
      <c r="E342" s="336"/>
      <c r="F342" s="337" t="str">
        <f t="shared" si="24"/>
        <v/>
      </c>
      <c r="G342" s="336"/>
      <c r="H342" s="335"/>
      <c r="I342" s="336"/>
      <c r="J342" s="337" t="str">
        <f t="shared" si="25"/>
        <v/>
      </c>
      <c r="K342" s="344"/>
      <c r="L342" s="335"/>
      <c r="M342" s="336"/>
      <c r="N342" s="337" t="str">
        <f t="shared" si="26"/>
        <v/>
      </c>
      <c r="O342" s="336"/>
      <c r="P342" s="331"/>
      <c r="Q342" s="336"/>
      <c r="R342" s="337" t="str">
        <f t="shared" si="27"/>
        <v/>
      </c>
      <c r="S342" s="335"/>
    </row>
    <row r="343" spans="2:19" s="324" customFormat="1" ht="35.1" customHeight="1" x14ac:dyDescent="0.25">
      <c r="B343" s="333" t="str">
        <f>IF('État de l''équipement'!B331="","",'État de l''équipement'!B331)</f>
        <v/>
      </c>
      <c r="C343" s="334" t="str">
        <f>IF('État de l''équipement'!C331="","",'État de l''équipement'!C331)</f>
        <v/>
      </c>
      <c r="D343" s="335"/>
      <c r="E343" s="336"/>
      <c r="F343" s="337" t="str">
        <f t="shared" si="24"/>
        <v/>
      </c>
      <c r="G343" s="336"/>
      <c r="H343" s="335"/>
      <c r="I343" s="336"/>
      <c r="J343" s="337" t="str">
        <f t="shared" si="25"/>
        <v/>
      </c>
      <c r="K343" s="344"/>
      <c r="L343" s="335"/>
      <c r="M343" s="336"/>
      <c r="N343" s="337" t="str">
        <f t="shared" si="26"/>
        <v/>
      </c>
      <c r="O343" s="336"/>
      <c r="P343" s="331"/>
      <c r="Q343" s="336"/>
      <c r="R343" s="337" t="str">
        <f t="shared" si="27"/>
        <v/>
      </c>
      <c r="S343" s="335"/>
    </row>
    <row r="344" spans="2:19" s="324" customFormat="1" ht="35.1" customHeight="1" x14ac:dyDescent="0.25">
      <c r="B344" s="333" t="str">
        <f>IF('État de l''équipement'!B332="","",'État de l''équipement'!B332)</f>
        <v/>
      </c>
      <c r="C344" s="334" t="str">
        <f>IF('État de l''équipement'!C332="","",'État de l''équipement'!C332)</f>
        <v/>
      </c>
      <c r="D344" s="335"/>
      <c r="E344" s="336"/>
      <c r="F344" s="337" t="str">
        <f t="shared" si="24"/>
        <v/>
      </c>
      <c r="G344" s="336"/>
      <c r="H344" s="335"/>
      <c r="I344" s="336"/>
      <c r="J344" s="337" t="str">
        <f t="shared" si="25"/>
        <v/>
      </c>
      <c r="K344" s="344"/>
      <c r="L344" s="335"/>
      <c r="M344" s="336"/>
      <c r="N344" s="337" t="str">
        <f t="shared" si="26"/>
        <v/>
      </c>
      <c r="O344" s="336"/>
      <c r="P344" s="331"/>
      <c r="Q344" s="336"/>
      <c r="R344" s="337" t="str">
        <f t="shared" si="27"/>
        <v/>
      </c>
      <c r="S344" s="335"/>
    </row>
    <row r="345" spans="2:19" s="324" customFormat="1" ht="35.1" customHeight="1" x14ac:dyDescent="0.25">
      <c r="B345" s="333" t="str">
        <f>IF('État de l''équipement'!B333="","",'État de l''équipement'!B333)</f>
        <v/>
      </c>
      <c r="C345" s="334" t="str">
        <f>IF('État de l''équipement'!C333="","",'État de l''équipement'!C333)</f>
        <v/>
      </c>
      <c r="D345" s="335"/>
      <c r="E345" s="336"/>
      <c r="F345" s="337" t="str">
        <f t="shared" si="24"/>
        <v/>
      </c>
      <c r="G345" s="336"/>
      <c r="H345" s="335"/>
      <c r="I345" s="336"/>
      <c r="J345" s="337" t="str">
        <f t="shared" si="25"/>
        <v/>
      </c>
      <c r="K345" s="344"/>
      <c r="L345" s="335"/>
      <c r="M345" s="336"/>
      <c r="N345" s="337" t="str">
        <f t="shared" si="26"/>
        <v/>
      </c>
      <c r="O345" s="336"/>
      <c r="P345" s="331"/>
      <c r="Q345" s="336"/>
      <c r="R345" s="337" t="str">
        <f t="shared" si="27"/>
        <v/>
      </c>
      <c r="S345" s="335"/>
    </row>
    <row r="346" spans="2:19" s="324" customFormat="1" ht="35.1" customHeight="1" x14ac:dyDescent="0.25">
      <c r="B346" s="333" t="str">
        <f>IF('État de l''équipement'!B334="","",'État de l''équipement'!B334)</f>
        <v/>
      </c>
      <c r="C346" s="334" t="str">
        <f>IF('État de l''équipement'!C334="","",'État de l''équipement'!C334)</f>
        <v/>
      </c>
      <c r="D346" s="335"/>
      <c r="E346" s="336"/>
      <c r="F346" s="337" t="str">
        <f t="shared" si="24"/>
        <v/>
      </c>
      <c r="G346" s="336"/>
      <c r="H346" s="335"/>
      <c r="I346" s="336"/>
      <c r="J346" s="337" t="str">
        <f t="shared" si="25"/>
        <v/>
      </c>
      <c r="K346" s="344"/>
      <c r="L346" s="335"/>
      <c r="M346" s="336"/>
      <c r="N346" s="337" t="str">
        <f t="shared" si="26"/>
        <v/>
      </c>
      <c r="O346" s="336"/>
      <c r="P346" s="331"/>
      <c r="Q346" s="336"/>
      <c r="R346" s="337" t="str">
        <f t="shared" si="27"/>
        <v/>
      </c>
      <c r="S346" s="335"/>
    </row>
    <row r="347" spans="2:19" s="324" customFormat="1" ht="35.1" customHeight="1" x14ac:dyDescent="0.25">
      <c r="B347" s="333" t="str">
        <f>IF('État de l''équipement'!B335="","",'État de l''équipement'!B335)</f>
        <v/>
      </c>
      <c r="C347" s="334" t="str">
        <f>IF('État de l''équipement'!C335="","",'État de l''équipement'!C335)</f>
        <v/>
      </c>
      <c r="D347" s="335"/>
      <c r="E347" s="336"/>
      <c r="F347" s="337" t="str">
        <f t="shared" si="24"/>
        <v/>
      </c>
      <c r="G347" s="336"/>
      <c r="H347" s="335"/>
      <c r="I347" s="336"/>
      <c r="J347" s="337" t="str">
        <f t="shared" si="25"/>
        <v/>
      </c>
      <c r="K347" s="344"/>
      <c r="L347" s="335"/>
      <c r="M347" s="336"/>
      <c r="N347" s="337" t="str">
        <f t="shared" si="26"/>
        <v/>
      </c>
      <c r="O347" s="336"/>
      <c r="P347" s="331"/>
      <c r="Q347" s="336"/>
      <c r="R347" s="337" t="str">
        <f t="shared" si="27"/>
        <v/>
      </c>
      <c r="S347" s="335"/>
    </row>
    <row r="348" spans="2:19" s="324" customFormat="1" ht="35.1" customHeight="1" x14ac:dyDescent="0.25">
      <c r="B348" s="333" t="str">
        <f>IF('État de l''équipement'!B336="","",'État de l''équipement'!B336)</f>
        <v/>
      </c>
      <c r="C348" s="334" t="str">
        <f>IF('État de l''équipement'!C336="","",'État de l''équipement'!C336)</f>
        <v/>
      </c>
      <c r="D348" s="335"/>
      <c r="E348" s="336"/>
      <c r="F348" s="337" t="str">
        <f t="shared" si="24"/>
        <v/>
      </c>
      <c r="G348" s="336"/>
      <c r="H348" s="335"/>
      <c r="I348" s="336"/>
      <c r="J348" s="337" t="str">
        <f t="shared" si="25"/>
        <v/>
      </c>
      <c r="K348" s="344"/>
      <c r="L348" s="335"/>
      <c r="M348" s="336"/>
      <c r="N348" s="337" t="str">
        <f t="shared" si="26"/>
        <v/>
      </c>
      <c r="O348" s="336"/>
      <c r="P348" s="331"/>
      <c r="Q348" s="336"/>
      <c r="R348" s="337" t="str">
        <f t="shared" si="27"/>
        <v/>
      </c>
      <c r="S348" s="335"/>
    </row>
    <row r="349" spans="2:19" s="324" customFormat="1" ht="35.1" customHeight="1" x14ac:dyDescent="0.25">
      <c r="B349" s="333" t="str">
        <f>IF('État de l''équipement'!B337="","",'État de l''équipement'!B337)</f>
        <v/>
      </c>
      <c r="C349" s="334" t="str">
        <f>IF('État de l''équipement'!C337="","",'État de l''équipement'!C337)</f>
        <v/>
      </c>
      <c r="D349" s="335"/>
      <c r="E349" s="336"/>
      <c r="F349" s="337" t="str">
        <f t="shared" si="24"/>
        <v/>
      </c>
      <c r="G349" s="336"/>
      <c r="H349" s="335"/>
      <c r="I349" s="336"/>
      <c r="J349" s="337" t="str">
        <f t="shared" si="25"/>
        <v/>
      </c>
      <c r="K349" s="344"/>
      <c r="L349" s="335"/>
      <c r="M349" s="336"/>
      <c r="N349" s="337" t="str">
        <f t="shared" si="26"/>
        <v/>
      </c>
      <c r="O349" s="336"/>
      <c r="P349" s="331"/>
      <c r="Q349" s="336"/>
      <c r="R349" s="337" t="str">
        <f t="shared" si="27"/>
        <v/>
      </c>
      <c r="S349" s="335"/>
    </row>
    <row r="350" spans="2:19" s="324" customFormat="1" ht="35.1" customHeight="1" x14ac:dyDescent="0.25">
      <c r="B350" s="333" t="str">
        <f>IF('État de l''équipement'!B338="","",'État de l''équipement'!B338)</f>
        <v/>
      </c>
      <c r="C350" s="334" t="str">
        <f>IF('État de l''équipement'!C338="","",'État de l''équipement'!C338)</f>
        <v/>
      </c>
      <c r="D350" s="335"/>
      <c r="E350" s="336"/>
      <c r="F350" s="337" t="str">
        <f t="shared" si="24"/>
        <v/>
      </c>
      <c r="G350" s="336"/>
      <c r="H350" s="335"/>
      <c r="I350" s="336"/>
      <c r="J350" s="337" t="str">
        <f t="shared" si="25"/>
        <v/>
      </c>
      <c r="K350" s="344"/>
      <c r="L350" s="335"/>
      <c r="M350" s="336"/>
      <c r="N350" s="337" t="str">
        <f t="shared" si="26"/>
        <v/>
      </c>
      <c r="O350" s="336"/>
      <c r="P350" s="331"/>
      <c r="Q350" s="336"/>
      <c r="R350" s="337" t="str">
        <f t="shared" si="27"/>
        <v/>
      </c>
      <c r="S350" s="335"/>
    </row>
    <row r="351" spans="2:19" s="324" customFormat="1" ht="35.1" customHeight="1" x14ac:dyDescent="0.25">
      <c r="B351" s="333" t="str">
        <f>IF('État de l''équipement'!B339="","",'État de l''équipement'!B339)</f>
        <v/>
      </c>
      <c r="C351" s="334" t="str">
        <f>IF('État de l''équipement'!C339="","",'État de l''équipement'!C339)</f>
        <v/>
      </c>
      <c r="D351" s="335"/>
      <c r="E351" s="336"/>
      <c r="F351" s="337" t="str">
        <f t="shared" si="24"/>
        <v/>
      </c>
      <c r="G351" s="336"/>
      <c r="H351" s="335"/>
      <c r="I351" s="336"/>
      <c r="J351" s="337" t="str">
        <f t="shared" si="25"/>
        <v/>
      </c>
      <c r="K351" s="344"/>
      <c r="L351" s="335"/>
      <c r="M351" s="336"/>
      <c r="N351" s="337" t="str">
        <f t="shared" si="26"/>
        <v/>
      </c>
      <c r="O351" s="336"/>
      <c r="P351" s="331"/>
      <c r="Q351" s="336"/>
      <c r="R351" s="337" t="str">
        <f t="shared" si="27"/>
        <v/>
      </c>
      <c r="S351" s="335"/>
    </row>
    <row r="352" spans="2:19" s="324" customFormat="1" ht="35.1" customHeight="1" x14ac:dyDescent="0.25">
      <c r="B352" s="333" t="str">
        <f>IF('État de l''équipement'!B340="","",'État de l''équipement'!B340)</f>
        <v/>
      </c>
      <c r="C352" s="334" t="str">
        <f>IF('État de l''équipement'!C340="","",'État de l''équipement'!C340)</f>
        <v/>
      </c>
      <c r="D352" s="335"/>
      <c r="E352" s="336"/>
      <c r="F352" s="337" t="str">
        <f t="shared" si="24"/>
        <v/>
      </c>
      <c r="G352" s="336"/>
      <c r="H352" s="335"/>
      <c r="I352" s="336"/>
      <c r="J352" s="337" t="str">
        <f t="shared" si="25"/>
        <v/>
      </c>
      <c r="K352" s="344"/>
      <c r="L352" s="335"/>
      <c r="M352" s="336"/>
      <c r="N352" s="337" t="str">
        <f t="shared" si="26"/>
        <v/>
      </c>
      <c r="O352" s="336"/>
      <c r="P352" s="331"/>
      <c r="Q352" s="336"/>
      <c r="R352" s="337" t="str">
        <f t="shared" si="27"/>
        <v/>
      </c>
      <c r="S352" s="335"/>
    </row>
    <row r="353" spans="2:19" s="324" customFormat="1" ht="35.1" customHeight="1" x14ac:dyDescent="0.25">
      <c r="B353" s="333" t="str">
        <f>IF('État de l''équipement'!B341="","",'État de l''équipement'!B341)</f>
        <v/>
      </c>
      <c r="C353" s="334" t="str">
        <f>IF('État de l''équipement'!C341="","",'État de l''équipement'!C341)</f>
        <v/>
      </c>
      <c r="D353" s="335"/>
      <c r="E353" s="336"/>
      <c r="F353" s="337" t="str">
        <f t="shared" si="24"/>
        <v/>
      </c>
      <c r="G353" s="336"/>
      <c r="H353" s="335"/>
      <c r="I353" s="336"/>
      <c r="J353" s="337" t="str">
        <f t="shared" si="25"/>
        <v/>
      </c>
      <c r="K353" s="344"/>
      <c r="L353" s="335"/>
      <c r="M353" s="336"/>
      <c r="N353" s="337" t="str">
        <f t="shared" si="26"/>
        <v/>
      </c>
      <c r="O353" s="336"/>
      <c r="P353" s="331"/>
      <c r="Q353" s="336"/>
      <c r="R353" s="337" t="str">
        <f t="shared" si="27"/>
        <v/>
      </c>
      <c r="S353" s="335"/>
    </row>
    <row r="354" spans="2:19" s="324" customFormat="1" ht="35.1" customHeight="1" x14ac:dyDescent="0.25">
      <c r="B354" s="333" t="str">
        <f>IF('État de l''équipement'!B342="","",'État de l''équipement'!B342)</f>
        <v/>
      </c>
      <c r="C354" s="334" t="str">
        <f>IF('État de l''équipement'!C342="","",'État de l''équipement'!C342)</f>
        <v/>
      </c>
      <c r="D354" s="335"/>
      <c r="E354" s="336"/>
      <c r="F354" s="337" t="str">
        <f t="shared" si="24"/>
        <v/>
      </c>
      <c r="G354" s="336"/>
      <c r="H354" s="335"/>
      <c r="I354" s="336"/>
      <c r="J354" s="337" t="str">
        <f t="shared" si="25"/>
        <v/>
      </c>
      <c r="K354" s="344"/>
      <c r="L354" s="335"/>
      <c r="M354" s="336"/>
      <c r="N354" s="337" t="str">
        <f t="shared" si="26"/>
        <v/>
      </c>
      <c r="O354" s="336"/>
      <c r="P354" s="331"/>
      <c r="Q354" s="336"/>
      <c r="R354" s="337" t="str">
        <f t="shared" si="27"/>
        <v/>
      </c>
      <c r="S354" s="335"/>
    </row>
    <row r="355" spans="2:19" s="324" customFormat="1" ht="35.1" customHeight="1" x14ac:dyDescent="0.25">
      <c r="B355" s="333" t="str">
        <f>IF('État de l''équipement'!B343="","",'État de l''équipement'!B343)</f>
        <v/>
      </c>
      <c r="C355" s="334" t="str">
        <f>IF('État de l''équipement'!C343="","",'État de l''équipement'!C343)</f>
        <v/>
      </c>
      <c r="D355" s="335"/>
      <c r="E355" s="336"/>
      <c r="F355" s="337" t="str">
        <f t="shared" si="24"/>
        <v/>
      </c>
      <c r="G355" s="336"/>
      <c r="H355" s="335"/>
      <c r="I355" s="336"/>
      <c r="J355" s="337" t="str">
        <f t="shared" si="25"/>
        <v/>
      </c>
      <c r="K355" s="344"/>
      <c r="L355" s="335"/>
      <c r="M355" s="336"/>
      <c r="N355" s="337" t="str">
        <f t="shared" si="26"/>
        <v/>
      </c>
      <c r="O355" s="336"/>
      <c r="P355" s="331"/>
      <c r="Q355" s="336"/>
      <c r="R355" s="337" t="str">
        <f t="shared" si="27"/>
        <v/>
      </c>
      <c r="S355" s="335"/>
    </row>
    <row r="356" spans="2:19" s="324" customFormat="1" ht="35.1" customHeight="1" x14ac:dyDescent="0.25">
      <c r="B356" s="333" t="str">
        <f>IF('État de l''équipement'!B344="","",'État de l''équipement'!B344)</f>
        <v/>
      </c>
      <c r="C356" s="334" t="str">
        <f>IF('État de l''équipement'!C344="","",'État de l''équipement'!C344)</f>
        <v/>
      </c>
      <c r="D356" s="335"/>
      <c r="E356" s="336"/>
      <c r="F356" s="337" t="str">
        <f t="shared" si="24"/>
        <v/>
      </c>
      <c r="G356" s="336"/>
      <c r="H356" s="335"/>
      <c r="I356" s="336"/>
      <c r="J356" s="337" t="str">
        <f t="shared" si="25"/>
        <v/>
      </c>
      <c r="K356" s="344"/>
      <c r="L356" s="335"/>
      <c r="M356" s="336"/>
      <c r="N356" s="337" t="str">
        <f t="shared" si="26"/>
        <v/>
      </c>
      <c r="O356" s="336"/>
      <c r="P356" s="331"/>
      <c r="Q356" s="336"/>
      <c r="R356" s="337" t="str">
        <f t="shared" si="27"/>
        <v/>
      </c>
      <c r="S356" s="335"/>
    </row>
    <row r="357" spans="2:19" s="324" customFormat="1" ht="35.1" customHeight="1" x14ac:dyDescent="0.25">
      <c r="B357" s="333" t="str">
        <f>IF('État de l''équipement'!B345="","",'État de l''équipement'!B345)</f>
        <v/>
      </c>
      <c r="C357" s="334" t="str">
        <f>IF('État de l''équipement'!C345="","",'État de l''équipement'!C345)</f>
        <v/>
      </c>
      <c r="D357" s="335"/>
      <c r="E357" s="336"/>
      <c r="F357" s="337" t="str">
        <f t="shared" si="24"/>
        <v/>
      </c>
      <c r="G357" s="336"/>
      <c r="H357" s="335"/>
      <c r="I357" s="336"/>
      <c r="J357" s="337" t="str">
        <f t="shared" si="25"/>
        <v/>
      </c>
      <c r="K357" s="344"/>
      <c r="L357" s="335"/>
      <c r="M357" s="336"/>
      <c r="N357" s="337" t="str">
        <f t="shared" si="26"/>
        <v/>
      </c>
      <c r="O357" s="336"/>
      <c r="P357" s="331"/>
      <c r="Q357" s="336"/>
      <c r="R357" s="337" t="str">
        <f t="shared" si="27"/>
        <v/>
      </c>
      <c r="S357" s="335"/>
    </row>
    <row r="358" spans="2:19" s="324" customFormat="1" ht="35.1" customHeight="1" x14ac:dyDescent="0.25">
      <c r="B358" s="333" t="str">
        <f>IF('État de l''équipement'!B346="","",'État de l''équipement'!B346)</f>
        <v/>
      </c>
      <c r="C358" s="334" t="str">
        <f>IF('État de l''équipement'!C346="","",'État de l''équipement'!C346)</f>
        <v/>
      </c>
      <c r="D358" s="335"/>
      <c r="E358" s="336"/>
      <c r="F358" s="337" t="str">
        <f t="shared" si="24"/>
        <v/>
      </c>
      <c r="G358" s="336"/>
      <c r="H358" s="335"/>
      <c r="I358" s="336"/>
      <c r="J358" s="337" t="str">
        <f t="shared" si="25"/>
        <v/>
      </c>
      <c r="K358" s="344"/>
      <c r="L358" s="335"/>
      <c r="M358" s="336"/>
      <c r="N358" s="337" t="str">
        <f t="shared" si="26"/>
        <v/>
      </c>
      <c r="O358" s="336"/>
      <c r="P358" s="331"/>
      <c r="Q358" s="336"/>
      <c r="R358" s="337" t="str">
        <f t="shared" si="27"/>
        <v/>
      </c>
      <c r="S358" s="335"/>
    </row>
    <row r="359" spans="2:19" s="324" customFormat="1" ht="35.1" customHeight="1" x14ac:dyDescent="0.25">
      <c r="B359" s="333" t="str">
        <f>IF('État de l''équipement'!B347="","",'État de l''équipement'!B347)</f>
        <v/>
      </c>
      <c r="C359" s="334" t="str">
        <f>IF('État de l''équipement'!C347="","",'État de l''équipement'!C347)</f>
        <v/>
      </c>
      <c r="D359" s="335"/>
      <c r="E359" s="336"/>
      <c r="F359" s="337" t="str">
        <f t="shared" si="24"/>
        <v/>
      </c>
      <c r="G359" s="336"/>
      <c r="H359" s="335"/>
      <c r="I359" s="336"/>
      <c r="J359" s="337" t="str">
        <f t="shared" si="25"/>
        <v/>
      </c>
      <c r="K359" s="344"/>
      <c r="L359" s="335"/>
      <c r="M359" s="336"/>
      <c r="N359" s="337" t="str">
        <f t="shared" si="26"/>
        <v/>
      </c>
      <c r="O359" s="336"/>
      <c r="P359" s="331"/>
      <c r="Q359" s="336"/>
      <c r="R359" s="337" t="str">
        <f t="shared" si="27"/>
        <v/>
      </c>
      <c r="S359" s="335"/>
    </row>
    <row r="360" spans="2:19" s="324" customFormat="1" ht="35.1" customHeight="1" x14ac:dyDescent="0.25">
      <c r="B360" s="333" t="str">
        <f>IF('État de l''équipement'!B348="","",'État de l''équipement'!B348)</f>
        <v/>
      </c>
      <c r="C360" s="334" t="str">
        <f>IF('État de l''équipement'!C348="","",'État de l''équipement'!C348)</f>
        <v/>
      </c>
      <c r="D360" s="335"/>
      <c r="E360" s="336"/>
      <c r="F360" s="337" t="str">
        <f t="shared" si="24"/>
        <v/>
      </c>
      <c r="G360" s="336"/>
      <c r="H360" s="335"/>
      <c r="I360" s="336"/>
      <c r="J360" s="337" t="str">
        <f t="shared" si="25"/>
        <v/>
      </c>
      <c r="K360" s="344"/>
      <c r="L360" s="335"/>
      <c r="M360" s="336"/>
      <c r="N360" s="337" t="str">
        <f t="shared" si="26"/>
        <v/>
      </c>
      <c r="O360" s="336"/>
      <c r="P360" s="331"/>
      <c r="Q360" s="336"/>
      <c r="R360" s="337" t="str">
        <f t="shared" si="27"/>
        <v/>
      </c>
      <c r="S360" s="335"/>
    </row>
    <row r="361" spans="2:19" s="324" customFormat="1" ht="35.1" customHeight="1" x14ac:dyDescent="0.25">
      <c r="B361" s="333" t="str">
        <f>IF('État de l''équipement'!B349="","",'État de l''équipement'!B349)</f>
        <v/>
      </c>
      <c r="C361" s="334" t="str">
        <f>IF('État de l''équipement'!C349="","",'État de l''équipement'!C349)</f>
        <v/>
      </c>
      <c r="D361" s="335"/>
      <c r="E361" s="336"/>
      <c r="F361" s="337" t="str">
        <f t="shared" si="24"/>
        <v/>
      </c>
      <c r="G361" s="336"/>
      <c r="H361" s="335"/>
      <c r="I361" s="336"/>
      <c r="J361" s="337" t="str">
        <f t="shared" si="25"/>
        <v/>
      </c>
      <c r="K361" s="344"/>
      <c r="L361" s="335"/>
      <c r="M361" s="336"/>
      <c r="N361" s="337" t="str">
        <f t="shared" si="26"/>
        <v/>
      </c>
      <c r="O361" s="336"/>
      <c r="P361" s="331"/>
      <c r="Q361" s="336"/>
      <c r="R361" s="337" t="str">
        <f t="shared" si="27"/>
        <v/>
      </c>
      <c r="S361" s="335"/>
    </row>
    <row r="362" spans="2:19" s="324" customFormat="1" ht="35.1" customHeight="1" x14ac:dyDescent="0.25">
      <c r="B362" s="333" t="str">
        <f>IF('État de l''équipement'!B350="","",'État de l''équipement'!B350)</f>
        <v/>
      </c>
      <c r="C362" s="334" t="str">
        <f>IF('État de l''équipement'!C350="","",'État de l''équipement'!C350)</f>
        <v/>
      </c>
      <c r="D362" s="335"/>
      <c r="E362" s="336"/>
      <c r="F362" s="337" t="str">
        <f t="shared" si="24"/>
        <v/>
      </c>
      <c r="G362" s="336"/>
      <c r="H362" s="335"/>
      <c r="I362" s="336"/>
      <c r="J362" s="337" t="str">
        <f t="shared" si="25"/>
        <v/>
      </c>
      <c r="K362" s="344"/>
      <c r="L362" s="335"/>
      <c r="M362" s="336"/>
      <c r="N362" s="337" t="str">
        <f t="shared" si="26"/>
        <v/>
      </c>
      <c r="O362" s="336"/>
      <c r="P362" s="331"/>
      <c r="Q362" s="336"/>
      <c r="R362" s="337" t="str">
        <f t="shared" si="27"/>
        <v/>
      </c>
      <c r="S362" s="335"/>
    </row>
    <row r="363" spans="2:19" s="324" customFormat="1" ht="35.1" customHeight="1" x14ac:dyDescent="0.25">
      <c r="B363" s="333" t="str">
        <f>IF('État de l''équipement'!B351="","",'État de l''équipement'!B351)</f>
        <v/>
      </c>
      <c r="C363" s="334" t="str">
        <f>IF('État de l''équipement'!C351="","",'État de l''équipement'!C351)</f>
        <v/>
      </c>
      <c r="D363" s="335"/>
      <c r="E363" s="336"/>
      <c r="F363" s="337" t="str">
        <f t="shared" si="24"/>
        <v/>
      </c>
      <c r="G363" s="336"/>
      <c r="H363" s="335"/>
      <c r="I363" s="336"/>
      <c r="J363" s="337" t="str">
        <f t="shared" si="25"/>
        <v/>
      </c>
      <c r="K363" s="344"/>
      <c r="L363" s="335"/>
      <c r="M363" s="336"/>
      <c r="N363" s="337" t="str">
        <f t="shared" si="26"/>
        <v/>
      </c>
      <c r="O363" s="336"/>
      <c r="P363" s="331"/>
      <c r="Q363" s="336"/>
      <c r="R363" s="337" t="str">
        <f t="shared" si="27"/>
        <v/>
      </c>
      <c r="S363" s="335"/>
    </row>
    <row r="364" spans="2:19" s="324" customFormat="1" ht="35.1" customHeight="1" x14ac:dyDescent="0.25">
      <c r="B364" s="333" t="str">
        <f>IF('État de l''équipement'!B352="","",'État de l''équipement'!B352)</f>
        <v/>
      </c>
      <c r="C364" s="334" t="str">
        <f>IF('État de l''équipement'!C352="","",'État de l''équipement'!C352)</f>
        <v/>
      </c>
      <c r="D364" s="335"/>
      <c r="E364" s="336"/>
      <c r="F364" s="337" t="str">
        <f t="shared" si="24"/>
        <v/>
      </c>
      <c r="G364" s="336"/>
      <c r="H364" s="335"/>
      <c r="I364" s="336"/>
      <c r="J364" s="337" t="str">
        <f t="shared" si="25"/>
        <v/>
      </c>
      <c r="K364" s="344"/>
      <c r="L364" s="335"/>
      <c r="M364" s="336"/>
      <c r="N364" s="337" t="str">
        <f t="shared" si="26"/>
        <v/>
      </c>
      <c r="O364" s="336"/>
      <c r="P364" s="331"/>
      <c r="Q364" s="336"/>
      <c r="R364" s="337" t="str">
        <f t="shared" si="27"/>
        <v/>
      </c>
      <c r="S364" s="335"/>
    </row>
    <row r="365" spans="2:19" s="324" customFormat="1" ht="35.1" customHeight="1" x14ac:dyDescent="0.25">
      <c r="B365" s="333" t="str">
        <f>IF('État de l''équipement'!B353="","",'État de l''équipement'!B353)</f>
        <v/>
      </c>
      <c r="C365" s="334" t="str">
        <f>IF('État de l''équipement'!C353="","",'État de l''équipement'!C353)</f>
        <v/>
      </c>
      <c r="D365" s="335"/>
      <c r="E365" s="336"/>
      <c r="F365" s="337" t="str">
        <f t="shared" si="24"/>
        <v/>
      </c>
      <c r="G365" s="336"/>
      <c r="H365" s="335"/>
      <c r="I365" s="336"/>
      <c r="J365" s="337" t="str">
        <f t="shared" si="25"/>
        <v/>
      </c>
      <c r="K365" s="344"/>
      <c r="L365" s="335"/>
      <c r="M365" s="336"/>
      <c r="N365" s="337" t="str">
        <f t="shared" si="26"/>
        <v/>
      </c>
      <c r="O365" s="336"/>
      <c r="P365" s="331"/>
      <c r="Q365" s="336"/>
      <c r="R365" s="337" t="str">
        <f t="shared" si="27"/>
        <v/>
      </c>
      <c r="S365" s="335"/>
    </row>
    <row r="366" spans="2:19" s="324" customFormat="1" ht="35.1" customHeight="1" x14ac:dyDescent="0.25">
      <c r="B366" s="333" t="str">
        <f>IF('État de l''équipement'!B354="","",'État de l''équipement'!B354)</f>
        <v/>
      </c>
      <c r="C366" s="334" t="str">
        <f>IF('État de l''équipement'!C354="","",'État de l''équipement'!C354)</f>
        <v/>
      </c>
      <c r="D366" s="335"/>
      <c r="E366" s="336"/>
      <c r="F366" s="337" t="str">
        <f t="shared" si="24"/>
        <v/>
      </c>
      <c r="G366" s="336"/>
      <c r="H366" s="335"/>
      <c r="I366" s="336"/>
      <c r="J366" s="337" t="str">
        <f t="shared" si="25"/>
        <v/>
      </c>
      <c r="K366" s="344"/>
      <c r="L366" s="335"/>
      <c r="M366" s="336"/>
      <c r="N366" s="337" t="str">
        <f t="shared" si="26"/>
        <v/>
      </c>
      <c r="O366" s="336"/>
      <c r="P366" s="331"/>
      <c r="Q366" s="336"/>
      <c r="R366" s="337" t="str">
        <f t="shared" si="27"/>
        <v/>
      </c>
      <c r="S366" s="335"/>
    </row>
    <row r="367" spans="2:19" s="324" customFormat="1" ht="35.1" customHeight="1" x14ac:dyDescent="0.25">
      <c r="B367" s="333" t="str">
        <f>IF('État de l''équipement'!B355="","",'État de l''équipement'!B355)</f>
        <v/>
      </c>
      <c r="C367" s="334" t="str">
        <f>IF('État de l''équipement'!C355="","",'État de l''équipement'!C355)</f>
        <v/>
      </c>
      <c r="D367" s="335"/>
      <c r="E367" s="336"/>
      <c r="F367" s="337" t="str">
        <f t="shared" si="24"/>
        <v/>
      </c>
      <c r="G367" s="336"/>
      <c r="H367" s="335"/>
      <c r="I367" s="336"/>
      <c r="J367" s="337" t="str">
        <f t="shared" si="25"/>
        <v/>
      </c>
      <c r="K367" s="344"/>
      <c r="L367" s="335"/>
      <c r="M367" s="336"/>
      <c r="N367" s="337" t="str">
        <f t="shared" si="26"/>
        <v/>
      </c>
      <c r="O367" s="336"/>
      <c r="P367" s="331"/>
      <c r="Q367" s="336"/>
      <c r="R367" s="337" t="str">
        <f t="shared" si="27"/>
        <v/>
      </c>
      <c r="S367" s="335"/>
    </row>
    <row r="368" spans="2:19" s="324" customFormat="1" ht="35.1" customHeight="1" x14ac:dyDescent="0.25">
      <c r="B368" s="333" t="str">
        <f>IF('État de l''équipement'!B356="","",'État de l''équipement'!B356)</f>
        <v/>
      </c>
      <c r="C368" s="334" t="str">
        <f>IF('État de l''équipement'!C356="","",'État de l''équipement'!C356)</f>
        <v/>
      </c>
      <c r="D368" s="335"/>
      <c r="E368" s="336"/>
      <c r="F368" s="337" t="str">
        <f t="shared" si="24"/>
        <v/>
      </c>
      <c r="G368" s="336"/>
      <c r="H368" s="335"/>
      <c r="I368" s="336"/>
      <c r="J368" s="337" t="str">
        <f t="shared" si="25"/>
        <v/>
      </c>
      <c r="K368" s="344"/>
      <c r="L368" s="335"/>
      <c r="M368" s="336"/>
      <c r="N368" s="337" t="str">
        <f t="shared" si="26"/>
        <v/>
      </c>
      <c r="O368" s="336"/>
      <c r="P368" s="331"/>
      <c r="Q368" s="336"/>
      <c r="R368" s="337" t="str">
        <f t="shared" si="27"/>
        <v/>
      </c>
      <c r="S368" s="335"/>
    </row>
    <row r="369" spans="2:19" s="324" customFormat="1" ht="35.1" customHeight="1" x14ac:dyDescent="0.25">
      <c r="B369" s="333" t="str">
        <f>IF('État de l''équipement'!B357="","",'État de l''équipement'!B357)</f>
        <v/>
      </c>
      <c r="C369" s="334" t="str">
        <f>IF('État de l''équipement'!C357="","",'État de l''équipement'!C357)</f>
        <v/>
      </c>
      <c r="D369" s="335"/>
      <c r="E369" s="336"/>
      <c r="F369" s="337" t="str">
        <f t="shared" si="24"/>
        <v/>
      </c>
      <c r="G369" s="336"/>
      <c r="H369" s="335"/>
      <c r="I369" s="336"/>
      <c r="J369" s="337" t="str">
        <f t="shared" si="25"/>
        <v/>
      </c>
      <c r="K369" s="344"/>
      <c r="L369" s="335"/>
      <c r="M369" s="336"/>
      <c r="N369" s="337" t="str">
        <f t="shared" si="26"/>
        <v/>
      </c>
      <c r="O369" s="336"/>
      <c r="P369" s="331"/>
      <c r="Q369" s="336"/>
      <c r="R369" s="337" t="str">
        <f t="shared" si="27"/>
        <v/>
      </c>
      <c r="S369" s="335"/>
    </row>
    <row r="370" spans="2:19" s="324" customFormat="1" ht="35.1" customHeight="1" x14ac:dyDescent="0.25">
      <c r="B370" s="333" t="str">
        <f>IF('État de l''équipement'!B358="","",'État de l''équipement'!B358)</f>
        <v/>
      </c>
      <c r="C370" s="334" t="str">
        <f>IF('État de l''équipement'!C358="","",'État de l''équipement'!C358)</f>
        <v/>
      </c>
      <c r="D370" s="335"/>
      <c r="E370" s="336"/>
      <c r="F370" s="337" t="str">
        <f t="shared" si="24"/>
        <v/>
      </c>
      <c r="G370" s="336"/>
      <c r="H370" s="335"/>
      <c r="I370" s="336"/>
      <c r="J370" s="337" t="str">
        <f t="shared" si="25"/>
        <v/>
      </c>
      <c r="K370" s="344"/>
      <c r="L370" s="335"/>
      <c r="M370" s="336"/>
      <c r="N370" s="337" t="str">
        <f t="shared" si="26"/>
        <v/>
      </c>
      <c r="O370" s="336"/>
      <c r="P370" s="331"/>
      <c r="Q370" s="336"/>
      <c r="R370" s="337" t="str">
        <f t="shared" si="27"/>
        <v/>
      </c>
      <c r="S370" s="335"/>
    </row>
    <row r="371" spans="2:19" s="324" customFormat="1" ht="35.1" customHeight="1" x14ac:dyDescent="0.25">
      <c r="B371" s="333" t="str">
        <f>IF('État de l''équipement'!B359="","",'État de l''équipement'!B359)</f>
        <v/>
      </c>
      <c r="C371" s="334" t="str">
        <f>IF('État de l''équipement'!C359="","",'État de l''équipement'!C359)</f>
        <v/>
      </c>
      <c r="D371" s="335"/>
      <c r="E371" s="336"/>
      <c r="F371" s="337" t="str">
        <f t="shared" si="24"/>
        <v/>
      </c>
      <c r="G371" s="336"/>
      <c r="H371" s="335"/>
      <c r="I371" s="336"/>
      <c r="J371" s="337" t="str">
        <f t="shared" si="25"/>
        <v/>
      </c>
      <c r="K371" s="344"/>
      <c r="L371" s="335"/>
      <c r="M371" s="336"/>
      <c r="N371" s="337" t="str">
        <f t="shared" si="26"/>
        <v/>
      </c>
      <c r="O371" s="336"/>
      <c r="P371" s="331"/>
      <c r="Q371" s="336"/>
      <c r="R371" s="337" t="str">
        <f t="shared" si="27"/>
        <v/>
      </c>
      <c r="S371" s="335"/>
    </row>
    <row r="372" spans="2:19" s="324" customFormat="1" ht="35.1" customHeight="1" x14ac:dyDescent="0.25">
      <c r="B372" s="333" t="str">
        <f>IF('État de l''équipement'!B360="","",'État de l''équipement'!B360)</f>
        <v/>
      </c>
      <c r="C372" s="334" t="str">
        <f>IF('État de l''équipement'!C360="","",'État de l''équipement'!C360)</f>
        <v/>
      </c>
      <c r="D372" s="335"/>
      <c r="E372" s="336"/>
      <c r="F372" s="337" t="str">
        <f t="shared" si="24"/>
        <v/>
      </c>
      <c r="G372" s="336"/>
      <c r="H372" s="335"/>
      <c r="I372" s="336"/>
      <c r="J372" s="337" t="str">
        <f t="shared" si="25"/>
        <v/>
      </c>
      <c r="K372" s="344"/>
      <c r="L372" s="335"/>
      <c r="M372" s="336"/>
      <c r="N372" s="337" t="str">
        <f t="shared" si="26"/>
        <v/>
      </c>
      <c r="O372" s="336"/>
      <c r="P372" s="331"/>
      <c r="Q372" s="336"/>
      <c r="R372" s="337" t="str">
        <f t="shared" si="27"/>
        <v/>
      </c>
      <c r="S372" s="335"/>
    </row>
    <row r="373" spans="2:19" s="324" customFormat="1" ht="35.1" customHeight="1" x14ac:dyDescent="0.25">
      <c r="B373" s="333" t="str">
        <f>IF('État de l''équipement'!B361="","",'État de l''équipement'!B361)</f>
        <v/>
      </c>
      <c r="C373" s="334" t="str">
        <f>IF('État de l''équipement'!C361="","",'État de l''équipement'!C361)</f>
        <v/>
      </c>
      <c r="D373" s="335"/>
      <c r="E373" s="336"/>
      <c r="F373" s="337" t="str">
        <f t="shared" si="24"/>
        <v/>
      </c>
      <c r="G373" s="336"/>
      <c r="H373" s="335"/>
      <c r="I373" s="336"/>
      <c r="J373" s="337" t="str">
        <f t="shared" si="25"/>
        <v/>
      </c>
      <c r="K373" s="344"/>
      <c r="L373" s="335"/>
      <c r="M373" s="336"/>
      <c r="N373" s="337" t="str">
        <f t="shared" si="26"/>
        <v/>
      </c>
      <c r="O373" s="336"/>
      <c r="P373" s="331"/>
      <c r="Q373" s="336"/>
      <c r="R373" s="337" t="str">
        <f t="shared" si="27"/>
        <v/>
      </c>
      <c r="S373" s="335"/>
    </row>
    <row r="374" spans="2:19" s="324" customFormat="1" ht="35.1" customHeight="1" x14ac:dyDescent="0.25">
      <c r="B374" s="333" t="str">
        <f>IF('État de l''équipement'!B362="","",'État de l''équipement'!B362)</f>
        <v/>
      </c>
      <c r="C374" s="334" t="str">
        <f>IF('État de l''équipement'!C362="","",'État de l''équipement'!C362)</f>
        <v/>
      </c>
      <c r="D374" s="335"/>
      <c r="E374" s="336"/>
      <c r="F374" s="337" t="str">
        <f t="shared" si="24"/>
        <v/>
      </c>
      <c r="G374" s="336"/>
      <c r="H374" s="335"/>
      <c r="I374" s="336"/>
      <c r="J374" s="337" t="str">
        <f t="shared" si="25"/>
        <v/>
      </c>
      <c r="K374" s="344"/>
      <c r="L374" s="335"/>
      <c r="M374" s="336"/>
      <c r="N374" s="337" t="str">
        <f t="shared" si="26"/>
        <v/>
      </c>
      <c r="O374" s="336"/>
      <c r="P374" s="331"/>
      <c r="Q374" s="336"/>
      <c r="R374" s="337" t="str">
        <f t="shared" si="27"/>
        <v/>
      </c>
      <c r="S374" s="335"/>
    </row>
    <row r="375" spans="2:19" s="324" customFormat="1" ht="35.1" customHeight="1" x14ac:dyDescent="0.25">
      <c r="B375" s="333" t="str">
        <f>IF('État de l''équipement'!B363="","",'État de l''équipement'!B363)</f>
        <v/>
      </c>
      <c r="C375" s="334" t="str">
        <f>IF('État de l''équipement'!C363="","",'État de l''équipement'!C363)</f>
        <v/>
      </c>
      <c r="D375" s="335"/>
      <c r="E375" s="336"/>
      <c r="F375" s="337" t="str">
        <f t="shared" si="24"/>
        <v/>
      </c>
      <c r="G375" s="336"/>
      <c r="H375" s="335"/>
      <c r="I375" s="336"/>
      <c r="J375" s="337" t="str">
        <f t="shared" si="25"/>
        <v/>
      </c>
      <c r="K375" s="344"/>
      <c r="L375" s="335"/>
      <c r="M375" s="336"/>
      <c r="N375" s="337" t="str">
        <f t="shared" si="26"/>
        <v/>
      </c>
      <c r="O375" s="336"/>
      <c r="P375" s="331"/>
      <c r="Q375" s="336"/>
      <c r="R375" s="337" t="str">
        <f t="shared" si="27"/>
        <v/>
      </c>
      <c r="S375" s="335"/>
    </row>
    <row r="376" spans="2:19" s="324" customFormat="1" ht="35.1" customHeight="1" x14ac:dyDescent="0.25">
      <c r="B376" s="333" t="str">
        <f>IF('État de l''équipement'!B364="","",'État de l''équipement'!B364)</f>
        <v/>
      </c>
      <c r="C376" s="334" t="str">
        <f>IF('État de l''équipement'!C364="","",'État de l''équipement'!C364)</f>
        <v/>
      </c>
      <c r="D376" s="335"/>
      <c r="E376" s="336"/>
      <c r="F376" s="337" t="str">
        <f t="shared" si="24"/>
        <v/>
      </c>
      <c r="G376" s="336"/>
      <c r="H376" s="335"/>
      <c r="I376" s="336"/>
      <c r="J376" s="337" t="str">
        <f t="shared" si="25"/>
        <v/>
      </c>
      <c r="K376" s="344"/>
      <c r="L376" s="335"/>
      <c r="M376" s="336"/>
      <c r="N376" s="337" t="str">
        <f t="shared" si="26"/>
        <v/>
      </c>
      <c r="O376" s="336"/>
      <c r="P376" s="331"/>
      <c r="Q376" s="336"/>
      <c r="R376" s="337" t="str">
        <f t="shared" si="27"/>
        <v/>
      </c>
      <c r="S376" s="335"/>
    </row>
    <row r="377" spans="2:19" s="324" customFormat="1" ht="35.1" customHeight="1" x14ac:dyDescent="0.25">
      <c r="B377" s="333" t="str">
        <f>IF('État de l''équipement'!B365="","",'État de l''équipement'!B365)</f>
        <v/>
      </c>
      <c r="C377" s="334" t="str">
        <f>IF('État de l''équipement'!C365="","",'État de l''équipement'!C365)</f>
        <v/>
      </c>
      <c r="D377" s="335"/>
      <c r="E377" s="336"/>
      <c r="F377" s="337" t="str">
        <f t="shared" si="24"/>
        <v/>
      </c>
      <c r="G377" s="336"/>
      <c r="H377" s="335"/>
      <c r="I377" s="336"/>
      <c r="J377" s="337" t="str">
        <f t="shared" si="25"/>
        <v/>
      </c>
      <c r="K377" s="344"/>
      <c r="L377" s="335"/>
      <c r="M377" s="336"/>
      <c r="N377" s="337" t="str">
        <f t="shared" si="26"/>
        <v/>
      </c>
      <c r="O377" s="336"/>
      <c r="P377" s="331"/>
      <c r="Q377" s="336"/>
      <c r="R377" s="337" t="str">
        <f t="shared" si="27"/>
        <v/>
      </c>
      <c r="S377" s="335"/>
    </row>
    <row r="378" spans="2:19" s="324" customFormat="1" ht="35.1" customHeight="1" x14ac:dyDescent="0.25">
      <c r="B378" s="333" t="str">
        <f>IF('État de l''équipement'!B366="","",'État de l''équipement'!B366)</f>
        <v/>
      </c>
      <c r="C378" s="334" t="str">
        <f>IF('État de l''équipement'!C366="","",'État de l''équipement'!C366)</f>
        <v/>
      </c>
      <c r="D378" s="335"/>
      <c r="E378" s="336"/>
      <c r="F378" s="337" t="str">
        <f t="shared" si="24"/>
        <v/>
      </c>
      <c r="G378" s="336"/>
      <c r="H378" s="335"/>
      <c r="I378" s="336"/>
      <c r="J378" s="337" t="str">
        <f t="shared" si="25"/>
        <v/>
      </c>
      <c r="K378" s="344"/>
      <c r="L378" s="335"/>
      <c r="M378" s="336"/>
      <c r="N378" s="337" t="str">
        <f t="shared" si="26"/>
        <v/>
      </c>
      <c r="O378" s="336"/>
      <c r="P378" s="331"/>
      <c r="Q378" s="336"/>
      <c r="R378" s="337" t="str">
        <f t="shared" si="27"/>
        <v/>
      </c>
      <c r="S378" s="335"/>
    </row>
    <row r="379" spans="2:19" s="324" customFormat="1" ht="35.1" customHeight="1" x14ac:dyDescent="0.25">
      <c r="B379" s="333" t="str">
        <f>IF('État de l''équipement'!B367="","",'État de l''équipement'!B367)</f>
        <v/>
      </c>
      <c r="C379" s="334" t="str">
        <f>IF('État de l''équipement'!C367="","",'État de l''équipement'!C367)</f>
        <v/>
      </c>
      <c r="D379" s="335"/>
      <c r="E379" s="336"/>
      <c r="F379" s="337" t="str">
        <f t="shared" si="24"/>
        <v/>
      </c>
      <c r="G379" s="336"/>
      <c r="H379" s="335"/>
      <c r="I379" s="336"/>
      <c r="J379" s="337" t="str">
        <f t="shared" si="25"/>
        <v/>
      </c>
      <c r="K379" s="344"/>
      <c r="L379" s="335"/>
      <c r="M379" s="336"/>
      <c r="N379" s="337" t="str">
        <f t="shared" si="26"/>
        <v/>
      </c>
      <c r="O379" s="336"/>
      <c r="P379" s="331"/>
      <c r="Q379" s="336"/>
      <c r="R379" s="337" t="str">
        <f t="shared" si="27"/>
        <v/>
      </c>
      <c r="S379" s="335"/>
    </row>
    <row r="380" spans="2:19" s="324" customFormat="1" ht="35.1" customHeight="1" x14ac:dyDescent="0.25">
      <c r="B380" s="333" t="str">
        <f>IF('État de l''équipement'!B368="","",'État de l''équipement'!B368)</f>
        <v/>
      </c>
      <c r="C380" s="334" t="str">
        <f>IF('État de l''équipement'!C368="","",'État de l''équipement'!C368)</f>
        <v/>
      </c>
      <c r="D380" s="335"/>
      <c r="E380" s="336"/>
      <c r="F380" s="337" t="str">
        <f t="shared" si="24"/>
        <v/>
      </c>
      <c r="G380" s="336"/>
      <c r="H380" s="335"/>
      <c r="I380" s="336"/>
      <c r="J380" s="337" t="str">
        <f t="shared" si="25"/>
        <v/>
      </c>
      <c r="K380" s="344"/>
      <c r="L380" s="335"/>
      <c r="M380" s="336"/>
      <c r="N380" s="337" t="str">
        <f t="shared" si="26"/>
        <v/>
      </c>
      <c r="O380" s="336"/>
      <c r="P380" s="331"/>
      <c r="Q380" s="336"/>
      <c r="R380" s="337" t="str">
        <f t="shared" si="27"/>
        <v/>
      </c>
      <c r="S380" s="335"/>
    </row>
    <row r="381" spans="2:19" s="324" customFormat="1" ht="35.1" customHeight="1" x14ac:dyDescent="0.25">
      <c r="B381" s="333" t="str">
        <f>IF('État de l''équipement'!B369="","",'État de l''équipement'!B369)</f>
        <v/>
      </c>
      <c r="C381" s="334" t="str">
        <f>IF('État de l''équipement'!C369="","",'État de l''équipement'!C369)</f>
        <v/>
      </c>
      <c r="D381" s="335"/>
      <c r="E381" s="336"/>
      <c r="F381" s="337" t="str">
        <f t="shared" si="24"/>
        <v/>
      </c>
      <c r="G381" s="336"/>
      <c r="H381" s="335"/>
      <c r="I381" s="336"/>
      <c r="J381" s="337" t="str">
        <f t="shared" si="25"/>
        <v/>
      </c>
      <c r="K381" s="344"/>
      <c r="L381" s="335"/>
      <c r="M381" s="336"/>
      <c r="N381" s="337" t="str">
        <f t="shared" si="26"/>
        <v/>
      </c>
      <c r="O381" s="336"/>
      <c r="P381" s="331"/>
      <c r="Q381" s="336"/>
      <c r="R381" s="337" t="str">
        <f t="shared" si="27"/>
        <v/>
      </c>
      <c r="S381" s="335"/>
    </row>
    <row r="382" spans="2:19" s="324" customFormat="1" ht="35.1" customHeight="1" x14ac:dyDescent="0.25">
      <c r="B382" s="333" t="str">
        <f>IF('État de l''équipement'!B370="","",'État de l''équipement'!B370)</f>
        <v/>
      </c>
      <c r="C382" s="334" t="str">
        <f>IF('État de l''équipement'!C370="","",'État de l''équipement'!C370)</f>
        <v/>
      </c>
      <c r="D382" s="335"/>
      <c r="E382" s="336"/>
      <c r="F382" s="337" t="str">
        <f t="shared" si="24"/>
        <v/>
      </c>
      <c r="G382" s="336"/>
      <c r="H382" s="335"/>
      <c r="I382" s="336"/>
      <c r="J382" s="337" t="str">
        <f t="shared" si="25"/>
        <v/>
      </c>
      <c r="K382" s="344"/>
      <c r="L382" s="335"/>
      <c r="M382" s="336"/>
      <c r="N382" s="337" t="str">
        <f t="shared" si="26"/>
        <v/>
      </c>
      <c r="O382" s="336"/>
      <c r="P382" s="331"/>
      <c r="Q382" s="336"/>
      <c r="R382" s="337" t="str">
        <f t="shared" si="27"/>
        <v/>
      </c>
      <c r="S382" s="335"/>
    </row>
    <row r="383" spans="2:19" s="324" customFormat="1" ht="35.1" customHeight="1" x14ac:dyDescent="0.25">
      <c r="B383" s="333" t="str">
        <f>IF('État de l''équipement'!B371="","",'État de l''équipement'!B371)</f>
        <v/>
      </c>
      <c r="C383" s="334" t="str">
        <f>IF('État de l''équipement'!C371="","",'État de l''équipement'!C371)</f>
        <v/>
      </c>
      <c r="D383" s="335"/>
      <c r="E383" s="336"/>
      <c r="F383" s="337" t="str">
        <f t="shared" si="24"/>
        <v/>
      </c>
      <c r="G383" s="336"/>
      <c r="H383" s="335"/>
      <c r="I383" s="336"/>
      <c r="J383" s="337" t="str">
        <f t="shared" si="25"/>
        <v/>
      </c>
      <c r="K383" s="344"/>
      <c r="L383" s="335"/>
      <c r="M383" s="336"/>
      <c r="N383" s="337" t="str">
        <f t="shared" si="26"/>
        <v/>
      </c>
      <c r="O383" s="336"/>
      <c r="P383" s="331"/>
      <c r="Q383" s="336"/>
      <c r="R383" s="337" t="str">
        <f t="shared" si="27"/>
        <v/>
      </c>
      <c r="S383" s="335"/>
    </row>
    <row r="384" spans="2:19" s="324" customFormat="1" ht="35.1" customHeight="1" x14ac:dyDescent="0.25">
      <c r="B384" s="333" t="str">
        <f>IF('État de l''équipement'!B372="","",'État de l''équipement'!B372)</f>
        <v/>
      </c>
      <c r="C384" s="334" t="str">
        <f>IF('État de l''équipement'!C372="","",'État de l''équipement'!C372)</f>
        <v/>
      </c>
      <c r="D384" s="335"/>
      <c r="E384" s="336"/>
      <c r="F384" s="337" t="str">
        <f t="shared" si="24"/>
        <v/>
      </c>
      <c r="G384" s="336"/>
      <c r="H384" s="335"/>
      <c r="I384" s="336"/>
      <c r="J384" s="337" t="str">
        <f t="shared" si="25"/>
        <v/>
      </c>
      <c r="K384" s="344"/>
      <c r="L384" s="335"/>
      <c r="M384" s="336"/>
      <c r="N384" s="337" t="str">
        <f t="shared" si="26"/>
        <v/>
      </c>
      <c r="O384" s="336"/>
      <c r="P384" s="331"/>
      <c r="Q384" s="336"/>
      <c r="R384" s="337" t="str">
        <f t="shared" si="27"/>
        <v/>
      </c>
      <c r="S384" s="335"/>
    </row>
    <row r="385" spans="2:19" s="324" customFormat="1" ht="35.1" customHeight="1" x14ac:dyDescent="0.25">
      <c r="B385" s="333" t="str">
        <f>IF('État de l''équipement'!B373="","",'État de l''équipement'!B373)</f>
        <v/>
      </c>
      <c r="C385" s="334" t="str">
        <f>IF('État de l''équipement'!C373="","",'État de l''équipement'!C373)</f>
        <v/>
      </c>
      <c r="D385" s="335"/>
      <c r="E385" s="336"/>
      <c r="F385" s="337" t="str">
        <f t="shared" si="24"/>
        <v/>
      </c>
      <c r="G385" s="336"/>
      <c r="H385" s="335"/>
      <c r="I385" s="336"/>
      <c r="J385" s="337" t="str">
        <f t="shared" si="25"/>
        <v/>
      </c>
      <c r="K385" s="344"/>
      <c r="L385" s="335"/>
      <c r="M385" s="336"/>
      <c r="N385" s="337" t="str">
        <f t="shared" si="26"/>
        <v/>
      </c>
      <c r="O385" s="336"/>
      <c r="P385" s="331"/>
      <c r="Q385" s="336"/>
      <c r="R385" s="337" t="str">
        <f t="shared" si="27"/>
        <v/>
      </c>
      <c r="S385" s="335"/>
    </row>
    <row r="386" spans="2:19" s="324" customFormat="1" ht="35.1" customHeight="1" x14ac:dyDescent="0.25">
      <c r="B386" s="333" t="str">
        <f>IF('État de l''équipement'!B374="","",'État de l''équipement'!B374)</f>
        <v/>
      </c>
      <c r="C386" s="334" t="str">
        <f>IF('État de l''équipement'!C374="","",'État de l''équipement'!C374)</f>
        <v/>
      </c>
      <c r="D386" s="335"/>
      <c r="E386" s="336"/>
      <c r="F386" s="337" t="str">
        <f t="shared" ref="F386:F449" si="28">IF(D386="","", IF(D386="Aucune anomalie observée","Conforme","Non conforme"))</f>
        <v/>
      </c>
      <c r="G386" s="336"/>
      <c r="H386" s="335"/>
      <c r="I386" s="336"/>
      <c r="J386" s="337" t="str">
        <f t="shared" ref="J386:J449" si="29">IF(H386="","", IF(H386="Aucune anomalie observée","Conforme","Non conforme"))</f>
        <v/>
      </c>
      <c r="K386" s="344"/>
      <c r="L386" s="335"/>
      <c r="M386" s="336"/>
      <c r="N386" s="337" t="str">
        <f t="shared" ref="N386:N449" si="30">IF(L386="","", IF(L386="Aucune anomalie observée","Conforme","Non conforme"))</f>
        <v/>
      </c>
      <c r="O386" s="336"/>
      <c r="P386" s="331"/>
      <c r="Q386" s="336"/>
      <c r="R386" s="337" t="str">
        <f t="shared" ref="R386:R449" si="31">IF(P386="","", IF(P386="Aucune anomalie observée","Conforme","Non conforme"))</f>
        <v/>
      </c>
      <c r="S386" s="335"/>
    </row>
    <row r="387" spans="2:19" s="324" customFormat="1" ht="35.1" customHeight="1" x14ac:dyDescent="0.25">
      <c r="B387" s="333" t="str">
        <f>IF('État de l''équipement'!B375="","",'État de l''équipement'!B375)</f>
        <v/>
      </c>
      <c r="C387" s="334" t="str">
        <f>IF('État de l''équipement'!C375="","",'État de l''équipement'!C375)</f>
        <v/>
      </c>
      <c r="D387" s="335"/>
      <c r="E387" s="336"/>
      <c r="F387" s="337" t="str">
        <f t="shared" si="28"/>
        <v/>
      </c>
      <c r="G387" s="336"/>
      <c r="H387" s="335"/>
      <c r="I387" s="336"/>
      <c r="J387" s="337" t="str">
        <f t="shared" si="29"/>
        <v/>
      </c>
      <c r="K387" s="344"/>
      <c r="L387" s="335"/>
      <c r="M387" s="336"/>
      <c r="N387" s="337" t="str">
        <f t="shared" si="30"/>
        <v/>
      </c>
      <c r="O387" s="336"/>
      <c r="P387" s="331"/>
      <c r="Q387" s="336"/>
      <c r="R387" s="337" t="str">
        <f t="shared" si="31"/>
        <v/>
      </c>
      <c r="S387" s="335"/>
    </row>
    <row r="388" spans="2:19" s="324" customFormat="1" ht="35.1" customHeight="1" x14ac:dyDescent="0.25">
      <c r="B388" s="333" t="str">
        <f>IF('État de l''équipement'!B376="","",'État de l''équipement'!B376)</f>
        <v/>
      </c>
      <c r="C388" s="334" t="str">
        <f>IF('État de l''équipement'!C376="","",'État de l''équipement'!C376)</f>
        <v/>
      </c>
      <c r="D388" s="335"/>
      <c r="E388" s="336"/>
      <c r="F388" s="337" t="str">
        <f t="shared" si="28"/>
        <v/>
      </c>
      <c r="G388" s="336"/>
      <c r="H388" s="335"/>
      <c r="I388" s="336"/>
      <c r="J388" s="337" t="str">
        <f t="shared" si="29"/>
        <v/>
      </c>
      <c r="K388" s="344"/>
      <c r="L388" s="335"/>
      <c r="M388" s="336"/>
      <c r="N388" s="337" t="str">
        <f t="shared" si="30"/>
        <v/>
      </c>
      <c r="O388" s="336"/>
      <c r="P388" s="331"/>
      <c r="Q388" s="336"/>
      <c r="R388" s="337" t="str">
        <f t="shared" si="31"/>
        <v/>
      </c>
      <c r="S388" s="335"/>
    </row>
    <row r="389" spans="2:19" s="324" customFormat="1" ht="35.1" customHeight="1" x14ac:dyDescent="0.25">
      <c r="B389" s="333" t="str">
        <f>IF('État de l''équipement'!B377="","",'État de l''équipement'!B377)</f>
        <v/>
      </c>
      <c r="C389" s="334" t="str">
        <f>IF('État de l''équipement'!C377="","",'État de l''équipement'!C377)</f>
        <v/>
      </c>
      <c r="D389" s="335"/>
      <c r="E389" s="336"/>
      <c r="F389" s="337" t="str">
        <f t="shared" si="28"/>
        <v/>
      </c>
      <c r="G389" s="336"/>
      <c r="H389" s="335"/>
      <c r="I389" s="336"/>
      <c r="J389" s="337" t="str">
        <f t="shared" si="29"/>
        <v/>
      </c>
      <c r="K389" s="344"/>
      <c r="L389" s="335"/>
      <c r="M389" s="336"/>
      <c r="N389" s="337" t="str">
        <f t="shared" si="30"/>
        <v/>
      </c>
      <c r="O389" s="336"/>
      <c r="P389" s="331"/>
      <c r="Q389" s="336"/>
      <c r="R389" s="337" t="str">
        <f t="shared" si="31"/>
        <v/>
      </c>
      <c r="S389" s="335"/>
    </row>
    <row r="390" spans="2:19" s="324" customFormat="1" ht="35.1" customHeight="1" x14ac:dyDescent="0.25">
      <c r="B390" s="333" t="str">
        <f>IF('État de l''équipement'!B378="","",'État de l''équipement'!B378)</f>
        <v/>
      </c>
      <c r="C390" s="334" t="str">
        <f>IF('État de l''équipement'!C378="","",'État de l''équipement'!C378)</f>
        <v/>
      </c>
      <c r="D390" s="335"/>
      <c r="E390" s="336"/>
      <c r="F390" s="337" t="str">
        <f t="shared" si="28"/>
        <v/>
      </c>
      <c r="G390" s="336"/>
      <c r="H390" s="335"/>
      <c r="I390" s="336"/>
      <c r="J390" s="337" t="str">
        <f t="shared" si="29"/>
        <v/>
      </c>
      <c r="K390" s="344"/>
      <c r="L390" s="335"/>
      <c r="M390" s="336"/>
      <c r="N390" s="337" t="str">
        <f t="shared" si="30"/>
        <v/>
      </c>
      <c r="O390" s="336"/>
      <c r="P390" s="331"/>
      <c r="Q390" s="336"/>
      <c r="R390" s="337" t="str">
        <f t="shared" si="31"/>
        <v/>
      </c>
      <c r="S390" s="335"/>
    </row>
    <row r="391" spans="2:19" s="324" customFormat="1" ht="35.1" customHeight="1" x14ac:dyDescent="0.25">
      <c r="B391" s="333" t="str">
        <f>IF('État de l''équipement'!B379="","",'État de l''équipement'!B379)</f>
        <v/>
      </c>
      <c r="C391" s="334" t="str">
        <f>IF('État de l''équipement'!C379="","",'État de l''équipement'!C379)</f>
        <v/>
      </c>
      <c r="D391" s="335"/>
      <c r="E391" s="336"/>
      <c r="F391" s="337" t="str">
        <f t="shared" si="28"/>
        <v/>
      </c>
      <c r="G391" s="336"/>
      <c r="H391" s="335"/>
      <c r="I391" s="336"/>
      <c r="J391" s="337" t="str">
        <f t="shared" si="29"/>
        <v/>
      </c>
      <c r="K391" s="344"/>
      <c r="L391" s="335"/>
      <c r="M391" s="336"/>
      <c r="N391" s="337" t="str">
        <f t="shared" si="30"/>
        <v/>
      </c>
      <c r="O391" s="336"/>
      <c r="P391" s="331"/>
      <c r="Q391" s="336"/>
      <c r="R391" s="337" t="str">
        <f t="shared" si="31"/>
        <v/>
      </c>
      <c r="S391" s="335"/>
    </row>
    <row r="392" spans="2:19" s="324" customFormat="1" ht="35.1" customHeight="1" x14ac:dyDescent="0.25">
      <c r="B392" s="333" t="str">
        <f>IF('État de l''équipement'!B380="","",'État de l''équipement'!B380)</f>
        <v/>
      </c>
      <c r="C392" s="334" t="str">
        <f>IF('État de l''équipement'!C380="","",'État de l''équipement'!C380)</f>
        <v/>
      </c>
      <c r="D392" s="335"/>
      <c r="E392" s="336"/>
      <c r="F392" s="337" t="str">
        <f t="shared" si="28"/>
        <v/>
      </c>
      <c r="G392" s="336"/>
      <c r="H392" s="335"/>
      <c r="I392" s="336"/>
      <c r="J392" s="337" t="str">
        <f t="shared" si="29"/>
        <v/>
      </c>
      <c r="K392" s="344"/>
      <c r="L392" s="335"/>
      <c r="M392" s="336"/>
      <c r="N392" s="337" t="str">
        <f t="shared" si="30"/>
        <v/>
      </c>
      <c r="O392" s="336"/>
      <c r="P392" s="331"/>
      <c r="Q392" s="336"/>
      <c r="R392" s="337" t="str">
        <f t="shared" si="31"/>
        <v/>
      </c>
      <c r="S392" s="335"/>
    </row>
    <row r="393" spans="2:19" s="324" customFormat="1" ht="35.1" customHeight="1" x14ac:dyDescent="0.25">
      <c r="B393" s="333" t="str">
        <f>IF('État de l''équipement'!B381="","",'État de l''équipement'!B381)</f>
        <v/>
      </c>
      <c r="C393" s="334" t="str">
        <f>IF('État de l''équipement'!C381="","",'État de l''équipement'!C381)</f>
        <v/>
      </c>
      <c r="D393" s="335"/>
      <c r="E393" s="336"/>
      <c r="F393" s="337" t="str">
        <f t="shared" si="28"/>
        <v/>
      </c>
      <c r="G393" s="336"/>
      <c r="H393" s="335"/>
      <c r="I393" s="336"/>
      <c r="J393" s="337" t="str">
        <f t="shared" si="29"/>
        <v/>
      </c>
      <c r="K393" s="344"/>
      <c r="L393" s="335"/>
      <c r="M393" s="336"/>
      <c r="N393" s="337" t="str">
        <f t="shared" si="30"/>
        <v/>
      </c>
      <c r="O393" s="336"/>
      <c r="P393" s="331"/>
      <c r="Q393" s="336"/>
      <c r="R393" s="337" t="str">
        <f t="shared" si="31"/>
        <v/>
      </c>
      <c r="S393" s="335"/>
    </row>
    <row r="394" spans="2:19" s="324" customFormat="1" ht="35.1" customHeight="1" x14ac:dyDescent="0.25">
      <c r="B394" s="333" t="str">
        <f>IF('État de l''équipement'!B382="","",'État de l''équipement'!B382)</f>
        <v/>
      </c>
      <c r="C394" s="334" t="str">
        <f>IF('État de l''équipement'!C382="","",'État de l''équipement'!C382)</f>
        <v/>
      </c>
      <c r="D394" s="335"/>
      <c r="E394" s="336"/>
      <c r="F394" s="337" t="str">
        <f t="shared" si="28"/>
        <v/>
      </c>
      <c r="G394" s="336"/>
      <c r="H394" s="335"/>
      <c r="I394" s="336"/>
      <c r="J394" s="337" t="str">
        <f t="shared" si="29"/>
        <v/>
      </c>
      <c r="K394" s="344"/>
      <c r="L394" s="335"/>
      <c r="M394" s="336"/>
      <c r="N394" s="337" t="str">
        <f t="shared" si="30"/>
        <v/>
      </c>
      <c r="O394" s="336"/>
      <c r="P394" s="331"/>
      <c r="Q394" s="336"/>
      <c r="R394" s="337" t="str">
        <f t="shared" si="31"/>
        <v/>
      </c>
      <c r="S394" s="335"/>
    </row>
    <row r="395" spans="2:19" s="324" customFormat="1" ht="35.1" customHeight="1" x14ac:dyDescent="0.25">
      <c r="B395" s="333" t="str">
        <f>IF('État de l''équipement'!B383="","",'État de l''équipement'!B383)</f>
        <v/>
      </c>
      <c r="C395" s="334" t="str">
        <f>IF('État de l''équipement'!C383="","",'État de l''équipement'!C383)</f>
        <v/>
      </c>
      <c r="D395" s="335"/>
      <c r="E395" s="336"/>
      <c r="F395" s="337" t="str">
        <f t="shared" si="28"/>
        <v/>
      </c>
      <c r="G395" s="336"/>
      <c r="H395" s="335"/>
      <c r="I395" s="336"/>
      <c r="J395" s="337" t="str">
        <f t="shared" si="29"/>
        <v/>
      </c>
      <c r="K395" s="344"/>
      <c r="L395" s="335"/>
      <c r="M395" s="336"/>
      <c r="N395" s="337" t="str">
        <f t="shared" si="30"/>
        <v/>
      </c>
      <c r="O395" s="336"/>
      <c r="P395" s="331"/>
      <c r="Q395" s="336"/>
      <c r="R395" s="337" t="str">
        <f t="shared" si="31"/>
        <v/>
      </c>
      <c r="S395" s="335"/>
    </row>
    <row r="396" spans="2:19" s="324" customFormat="1" ht="35.1" customHeight="1" x14ac:dyDescent="0.25">
      <c r="B396" s="333" t="str">
        <f>IF('État de l''équipement'!B384="","",'État de l''équipement'!B384)</f>
        <v/>
      </c>
      <c r="C396" s="334" t="str">
        <f>IF('État de l''équipement'!C384="","",'État de l''équipement'!C384)</f>
        <v/>
      </c>
      <c r="D396" s="335"/>
      <c r="E396" s="336"/>
      <c r="F396" s="337" t="str">
        <f t="shared" si="28"/>
        <v/>
      </c>
      <c r="G396" s="336"/>
      <c r="H396" s="335"/>
      <c r="I396" s="336"/>
      <c r="J396" s="337" t="str">
        <f t="shared" si="29"/>
        <v/>
      </c>
      <c r="K396" s="344"/>
      <c r="L396" s="335"/>
      <c r="M396" s="336"/>
      <c r="N396" s="337" t="str">
        <f t="shared" si="30"/>
        <v/>
      </c>
      <c r="O396" s="336"/>
      <c r="P396" s="331"/>
      <c r="Q396" s="336"/>
      <c r="R396" s="337" t="str">
        <f t="shared" si="31"/>
        <v/>
      </c>
      <c r="S396" s="335"/>
    </row>
    <row r="397" spans="2:19" s="324" customFormat="1" ht="35.1" customHeight="1" x14ac:dyDescent="0.25">
      <c r="B397" s="333" t="str">
        <f>IF('État de l''équipement'!B385="","",'État de l''équipement'!B385)</f>
        <v/>
      </c>
      <c r="C397" s="334" t="str">
        <f>IF('État de l''équipement'!C385="","",'État de l''équipement'!C385)</f>
        <v/>
      </c>
      <c r="D397" s="335"/>
      <c r="E397" s="336"/>
      <c r="F397" s="337" t="str">
        <f t="shared" si="28"/>
        <v/>
      </c>
      <c r="G397" s="336"/>
      <c r="H397" s="335"/>
      <c r="I397" s="336"/>
      <c r="J397" s="337" t="str">
        <f t="shared" si="29"/>
        <v/>
      </c>
      <c r="K397" s="344"/>
      <c r="L397" s="335"/>
      <c r="M397" s="336"/>
      <c r="N397" s="337" t="str">
        <f t="shared" si="30"/>
        <v/>
      </c>
      <c r="O397" s="336"/>
      <c r="P397" s="331"/>
      <c r="Q397" s="336"/>
      <c r="R397" s="337" t="str">
        <f t="shared" si="31"/>
        <v/>
      </c>
      <c r="S397" s="335"/>
    </row>
    <row r="398" spans="2:19" s="324" customFormat="1" ht="35.1" customHeight="1" x14ac:dyDescent="0.25">
      <c r="B398" s="333" t="str">
        <f>IF('État de l''équipement'!B386="","",'État de l''équipement'!B386)</f>
        <v/>
      </c>
      <c r="C398" s="334" t="str">
        <f>IF('État de l''équipement'!C386="","",'État de l''équipement'!C386)</f>
        <v/>
      </c>
      <c r="D398" s="335"/>
      <c r="E398" s="336"/>
      <c r="F398" s="337" t="str">
        <f t="shared" si="28"/>
        <v/>
      </c>
      <c r="G398" s="336"/>
      <c r="H398" s="335"/>
      <c r="I398" s="336"/>
      <c r="J398" s="337" t="str">
        <f t="shared" si="29"/>
        <v/>
      </c>
      <c r="K398" s="344"/>
      <c r="L398" s="335"/>
      <c r="M398" s="336"/>
      <c r="N398" s="337" t="str">
        <f t="shared" si="30"/>
        <v/>
      </c>
      <c r="O398" s="336"/>
      <c r="P398" s="331"/>
      <c r="Q398" s="336"/>
      <c r="R398" s="337" t="str">
        <f t="shared" si="31"/>
        <v/>
      </c>
      <c r="S398" s="335"/>
    </row>
    <row r="399" spans="2:19" s="324" customFormat="1" ht="35.1" customHeight="1" x14ac:dyDescent="0.25">
      <c r="B399" s="333" t="str">
        <f>IF('État de l''équipement'!B387="","",'État de l''équipement'!B387)</f>
        <v/>
      </c>
      <c r="C399" s="334" t="str">
        <f>IF('État de l''équipement'!C387="","",'État de l''équipement'!C387)</f>
        <v/>
      </c>
      <c r="D399" s="335"/>
      <c r="E399" s="336"/>
      <c r="F399" s="337" t="str">
        <f t="shared" si="28"/>
        <v/>
      </c>
      <c r="G399" s="336"/>
      <c r="H399" s="335"/>
      <c r="I399" s="336"/>
      <c r="J399" s="337" t="str">
        <f t="shared" si="29"/>
        <v/>
      </c>
      <c r="K399" s="344"/>
      <c r="L399" s="335"/>
      <c r="M399" s="336"/>
      <c r="N399" s="337" t="str">
        <f t="shared" si="30"/>
        <v/>
      </c>
      <c r="O399" s="336"/>
      <c r="P399" s="331"/>
      <c r="Q399" s="336"/>
      <c r="R399" s="337" t="str">
        <f t="shared" si="31"/>
        <v/>
      </c>
      <c r="S399" s="335"/>
    </row>
    <row r="400" spans="2:19" s="324" customFormat="1" ht="35.1" customHeight="1" x14ac:dyDescent="0.25">
      <c r="B400" s="333" t="str">
        <f>IF('État de l''équipement'!B388="","",'État de l''équipement'!B388)</f>
        <v/>
      </c>
      <c r="C400" s="334" t="str">
        <f>IF('État de l''équipement'!C388="","",'État de l''équipement'!C388)</f>
        <v/>
      </c>
      <c r="D400" s="335"/>
      <c r="E400" s="336"/>
      <c r="F400" s="337" t="str">
        <f t="shared" si="28"/>
        <v/>
      </c>
      <c r="G400" s="336"/>
      <c r="H400" s="335"/>
      <c r="I400" s="336"/>
      <c r="J400" s="337" t="str">
        <f t="shared" si="29"/>
        <v/>
      </c>
      <c r="K400" s="344"/>
      <c r="L400" s="335"/>
      <c r="M400" s="336"/>
      <c r="N400" s="337" t="str">
        <f t="shared" si="30"/>
        <v/>
      </c>
      <c r="O400" s="336"/>
      <c r="P400" s="331"/>
      <c r="Q400" s="336"/>
      <c r="R400" s="337" t="str">
        <f t="shared" si="31"/>
        <v/>
      </c>
      <c r="S400" s="335"/>
    </row>
    <row r="401" spans="2:19" s="324" customFormat="1" ht="35.1" customHeight="1" x14ac:dyDescent="0.25">
      <c r="B401" s="333" t="str">
        <f>IF('État de l''équipement'!B389="","",'État de l''équipement'!B389)</f>
        <v/>
      </c>
      <c r="C401" s="334" t="str">
        <f>IF('État de l''équipement'!C389="","",'État de l''équipement'!C389)</f>
        <v/>
      </c>
      <c r="D401" s="335"/>
      <c r="E401" s="336"/>
      <c r="F401" s="337" t="str">
        <f t="shared" si="28"/>
        <v/>
      </c>
      <c r="G401" s="336"/>
      <c r="H401" s="335"/>
      <c r="I401" s="336"/>
      <c r="J401" s="337" t="str">
        <f t="shared" si="29"/>
        <v/>
      </c>
      <c r="K401" s="344"/>
      <c r="L401" s="335"/>
      <c r="M401" s="336"/>
      <c r="N401" s="337" t="str">
        <f t="shared" si="30"/>
        <v/>
      </c>
      <c r="O401" s="336"/>
      <c r="P401" s="331"/>
      <c r="Q401" s="336"/>
      <c r="R401" s="337" t="str">
        <f t="shared" si="31"/>
        <v/>
      </c>
      <c r="S401" s="335"/>
    </row>
    <row r="402" spans="2:19" s="324" customFormat="1" ht="35.1" customHeight="1" x14ac:dyDescent="0.25">
      <c r="B402" s="333" t="str">
        <f>IF('État de l''équipement'!B390="","",'État de l''équipement'!B390)</f>
        <v/>
      </c>
      <c r="C402" s="334" t="str">
        <f>IF('État de l''équipement'!C390="","",'État de l''équipement'!C390)</f>
        <v/>
      </c>
      <c r="D402" s="335"/>
      <c r="E402" s="336"/>
      <c r="F402" s="337" t="str">
        <f t="shared" si="28"/>
        <v/>
      </c>
      <c r="G402" s="336"/>
      <c r="H402" s="335"/>
      <c r="I402" s="336"/>
      <c r="J402" s="337" t="str">
        <f t="shared" si="29"/>
        <v/>
      </c>
      <c r="K402" s="344"/>
      <c r="L402" s="335"/>
      <c r="M402" s="336"/>
      <c r="N402" s="337" t="str">
        <f t="shared" si="30"/>
        <v/>
      </c>
      <c r="O402" s="336"/>
      <c r="P402" s="331"/>
      <c r="Q402" s="336"/>
      <c r="R402" s="337" t="str">
        <f t="shared" si="31"/>
        <v/>
      </c>
      <c r="S402" s="335"/>
    </row>
    <row r="403" spans="2:19" s="324" customFormat="1" ht="35.1" customHeight="1" x14ac:dyDescent="0.25">
      <c r="B403" s="333" t="str">
        <f>IF('État de l''équipement'!B391="","",'État de l''équipement'!B391)</f>
        <v/>
      </c>
      <c r="C403" s="334" t="str">
        <f>IF('État de l''équipement'!C391="","",'État de l''équipement'!C391)</f>
        <v/>
      </c>
      <c r="D403" s="335"/>
      <c r="E403" s="336"/>
      <c r="F403" s="337" t="str">
        <f t="shared" si="28"/>
        <v/>
      </c>
      <c r="G403" s="336"/>
      <c r="H403" s="335"/>
      <c r="I403" s="336"/>
      <c r="J403" s="337" t="str">
        <f t="shared" si="29"/>
        <v/>
      </c>
      <c r="K403" s="344"/>
      <c r="L403" s="335"/>
      <c r="M403" s="336"/>
      <c r="N403" s="337" t="str">
        <f t="shared" si="30"/>
        <v/>
      </c>
      <c r="O403" s="336"/>
      <c r="P403" s="331"/>
      <c r="Q403" s="336"/>
      <c r="R403" s="337" t="str">
        <f t="shared" si="31"/>
        <v/>
      </c>
      <c r="S403" s="335"/>
    </row>
    <row r="404" spans="2:19" s="324" customFormat="1" ht="35.1" customHeight="1" x14ac:dyDescent="0.25">
      <c r="B404" s="333" t="str">
        <f>IF('État de l''équipement'!B392="","",'État de l''équipement'!B392)</f>
        <v/>
      </c>
      <c r="C404" s="334" t="str">
        <f>IF('État de l''équipement'!C392="","",'État de l''équipement'!C392)</f>
        <v/>
      </c>
      <c r="D404" s="335"/>
      <c r="E404" s="336"/>
      <c r="F404" s="337" t="str">
        <f t="shared" si="28"/>
        <v/>
      </c>
      <c r="G404" s="336"/>
      <c r="H404" s="335"/>
      <c r="I404" s="336"/>
      <c r="J404" s="337" t="str">
        <f t="shared" si="29"/>
        <v/>
      </c>
      <c r="K404" s="344"/>
      <c r="L404" s="335"/>
      <c r="M404" s="336"/>
      <c r="N404" s="337" t="str">
        <f t="shared" si="30"/>
        <v/>
      </c>
      <c r="O404" s="336"/>
      <c r="P404" s="331"/>
      <c r="Q404" s="336"/>
      <c r="R404" s="337" t="str">
        <f t="shared" si="31"/>
        <v/>
      </c>
      <c r="S404" s="335"/>
    </row>
    <row r="405" spans="2:19" s="324" customFormat="1" ht="35.1" customHeight="1" x14ac:dyDescent="0.25">
      <c r="B405" s="333" t="str">
        <f>IF('État de l''équipement'!B393="","",'État de l''équipement'!B393)</f>
        <v/>
      </c>
      <c r="C405" s="334" t="str">
        <f>IF('État de l''équipement'!C393="","",'État de l''équipement'!C393)</f>
        <v/>
      </c>
      <c r="D405" s="335"/>
      <c r="E405" s="336"/>
      <c r="F405" s="337" t="str">
        <f t="shared" si="28"/>
        <v/>
      </c>
      <c r="G405" s="336"/>
      <c r="H405" s="335"/>
      <c r="I405" s="336"/>
      <c r="J405" s="337" t="str">
        <f t="shared" si="29"/>
        <v/>
      </c>
      <c r="K405" s="344"/>
      <c r="L405" s="335"/>
      <c r="M405" s="336"/>
      <c r="N405" s="337" t="str">
        <f t="shared" si="30"/>
        <v/>
      </c>
      <c r="O405" s="336"/>
      <c r="P405" s="331"/>
      <c r="Q405" s="336"/>
      <c r="R405" s="337" t="str">
        <f t="shared" si="31"/>
        <v/>
      </c>
      <c r="S405" s="335"/>
    </row>
    <row r="406" spans="2:19" s="324" customFormat="1" ht="35.1" customHeight="1" x14ac:dyDescent="0.25">
      <c r="B406" s="333" t="str">
        <f>IF('État de l''équipement'!B394="","",'État de l''équipement'!B394)</f>
        <v/>
      </c>
      <c r="C406" s="334" t="str">
        <f>IF('État de l''équipement'!C394="","",'État de l''équipement'!C394)</f>
        <v/>
      </c>
      <c r="D406" s="335"/>
      <c r="E406" s="336"/>
      <c r="F406" s="337" t="str">
        <f t="shared" si="28"/>
        <v/>
      </c>
      <c r="G406" s="336"/>
      <c r="H406" s="335"/>
      <c r="I406" s="336"/>
      <c r="J406" s="337" t="str">
        <f t="shared" si="29"/>
        <v/>
      </c>
      <c r="K406" s="344"/>
      <c r="L406" s="335"/>
      <c r="M406" s="336"/>
      <c r="N406" s="337" t="str">
        <f t="shared" si="30"/>
        <v/>
      </c>
      <c r="O406" s="336"/>
      <c r="P406" s="331"/>
      <c r="Q406" s="336"/>
      <c r="R406" s="337" t="str">
        <f t="shared" si="31"/>
        <v/>
      </c>
      <c r="S406" s="335"/>
    </row>
    <row r="407" spans="2:19" s="324" customFormat="1" ht="35.1" customHeight="1" x14ac:dyDescent="0.25">
      <c r="B407" s="333" t="str">
        <f>IF('État de l''équipement'!B395="","",'État de l''équipement'!B395)</f>
        <v/>
      </c>
      <c r="C407" s="334" t="str">
        <f>IF('État de l''équipement'!C395="","",'État de l''équipement'!C395)</f>
        <v/>
      </c>
      <c r="D407" s="335"/>
      <c r="E407" s="336"/>
      <c r="F407" s="337" t="str">
        <f t="shared" si="28"/>
        <v/>
      </c>
      <c r="G407" s="336"/>
      <c r="H407" s="335"/>
      <c r="I407" s="336"/>
      <c r="J407" s="337" t="str">
        <f t="shared" si="29"/>
        <v/>
      </c>
      <c r="K407" s="344"/>
      <c r="L407" s="335"/>
      <c r="M407" s="336"/>
      <c r="N407" s="337" t="str">
        <f t="shared" si="30"/>
        <v/>
      </c>
      <c r="O407" s="336"/>
      <c r="P407" s="331"/>
      <c r="Q407" s="336"/>
      <c r="R407" s="337" t="str">
        <f t="shared" si="31"/>
        <v/>
      </c>
      <c r="S407" s="335"/>
    </row>
    <row r="408" spans="2:19" s="324" customFormat="1" ht="35.1" customHeight="1" x14ac:dyDescent="0.25">
      <c r="B408" s="333" t="str">
        <f>IF('État de l''équipement'!B396="","",'État de l''équipement'!B396)</f>
        <v/>
      </c>
      <c r="C408" s="334" t="str">
        <f>IF('État de l''équipement'!C396="","",'État de l''équipement'!C396)</f>
        <v/>
      </c>
      <c r="D408" s="335"/>
      <c r="E408" s="336"/>
      <c r="F408" s="337" t="str">
        <f t="shared" si="28"/>
        <v/>
      </c>
      <c r="G408" s="336"/>
      <c r="H408" s="335"/>
      <c r="I408" s="336"/>
      <c r="J408" s="337" t="str">
        <f t="shared" si="29"/>
        <v/>
      </c>
      <c r="K408" s="344"/>
      <c r="L408" s="335"/>
      <c r="M408" s="336"/>
      <c r="N408" s="337" t="str">
        <f t="shared" si="30"/>
        <v/>
      </c>
      <c r="O408" s="336"/>
      <c r="P408" s="331"/>
      <c r="Q408" s="336"/>
      <c r="R408" s="337" t="str">
        <f t="shared" si="31"/>
        <v/>
      </c>
      <c r="S408" s="335"/>
    </row>
    <row r="409" spans="2:19" s="324" customFormat="1" ht="35.1" customHeight="1" x14ac:dyDescent="0.25">
      <c r="B409" s="333" t="str">
        <f>IF('État de l''équipement'!B397="","",'État de l''équipement'!B397)</f>
        <v/>
      </c>
      <c r="C409" s="334" t="str">
        <f>IF('État de l''équipement'!C397="","",'État de l''équipement'!C397)</f>
        <v/>
      </c>
      <c r="D409" s="335"/>
      <c r="E409" s="336"/>
      <c r="F409" s="337" t="str">
        <f t="shared" si="28"/>
        <v/>
      </c>
      <c r="G409" s="336"/>
      <c r="H409" s="335"/>
      <c r="I409" s="336"/>
      <c r="J409" s="337" t="str">
        <f t="shared" si="29"/>
        <v/>
      </c>
      <c r="K409" s="344"/>
      <c r="L409" s="335"/>
      <c r="M409" s="336"/>
      <c r="N409" s="337" t="str">
        <f t="shared" si="30"/>
        <v/>
      </c>
      <c r="O409" s="336"/>
      <c r="P409" s="331"/>
      <c r="Q409" s="336"/>
      <c r="R409" s="337" t="str">
        <f t="shared" si="31"/>
        <v/>
      </c>
      <c r="S409" s="335"/>
    </row>
    <row r="410" spans="2:19" s="324" customFormat="1" ht="35.1" customHeight="1" x14ac:dyDescent="0.25">
      <c r="B410" s="333" t="str">
        <f>IF('État de l''équipement'!B398="","",'État de l''équipement'!B398)</f>
        <v/>
      </c>
      <c r="C410" s="334" t="str">
        <f>IF('État de l''équipement'!C398="","",'État de l''équipement'!C398)</f>
        <v/>
      </c>
      <c r="D410" s="335"/>
      <c r="E410" s="336"/>
      <c r="F410" s="337" t="str">
        <f t="shared" si="28"/>
        <v/>
      </c>
      <c r="G410" s="336"/>
      <c r="H410" s="335"/>
      <c r="I410" s="336"/>
      <c r="J410" s="337" t="str">
        <f t="shared" si="29"/>
        <v/>
      </c>
      <c r="K410" s="344"/>
      <c r="L410" s="335"/>
      <c r="M410" s="336"/>
      <c r="N410" s="337" t="str">
        <f t="shared" si="30"/>
        <v/>
      </c>
      <c r="O410" s="336"/>
      <c r="P410" s="331"/>
      <c r="Q410" s="336"/>
      <c r="R410" s="337" t="str">
        <f t="shared" si="31"/>
        <v/>
      </c>
      <c r="S410" s="335"/>
    </row>
    <row r="411" spans="2:19" s="324" customFormat="1" ht="35.1" customHeight="1" x14ac:dyDescent="0.25">
      <c r="B411" s="333" t="str">
        <f>IF('État de l''équipement'!B399="","",'État de l''équipement'!B399)</f>
        <v/>
      </c>
      <c r="C411" s="334" t="str">
        <f>IF('État de l''équipement'!C399="","",'État de l''équipement'!C399)</f>
        <v/>
      </c>
      <c r="D411" s="335"/>
      <c r="E411" s="336"/>
      <c r="F411" s="337" t="str">
        <f t="shared" si="28"/>
        <v/>
      </c>
      <c r="G411" s="336"/>
      <c r="H411" s="335"/>
      <c r="I411" s="336"/>
      <c r="J411" s="337" t="str">
        <f t="shared" si="29"/>
        <v/>
      </c>
      <c r="K411" s="344"/>
      <c r="L411" s="335"/>
      <c r="M411" s="336"/>
      <c r="N411" s="337" t="str">
        <f t="shared" si="30"/>
        <v/>
      </c>
      <c r="O411" s="336"/>
      <c r="P411" s="331"/>
      <c r="Q411" s="336"/>
      <c r="R411" s="337" t="str">
        <f t="shared" si="31"/>
        <v/>
      </c>
      <c r="S411" s="335"/>
    </row>
    <row r="412" spans="2:19" s="324" customFormat="1" ht="35.1" customHeight="1" x14ac:dyDescent="0.25">
      <c r="B412" s="333" t="str">
        <f>IF('État de l''équipement'!B400="","",'État de l''équipement'!B400)</f>
        <v/>
      </c>
      <c r="C412" s="334" t="str">
        <f>IF('État de l''équipement'!C400="","",'État de l''équipement'!C400)</f>
        <v/>
      </c>
      <c r="D412" s="335"/>
      <c r="E412" s="336"/>
      <c r="F412" s="337" t="str">
        <f t="shared" si="28"/>
        <v/>
      </c>
      <c r="G412" s="336"/>
      <c r="H412" s="335"/>
      <c r="I412" s="336"/>
      <c r="J412" s="337" t="str">
        <f t="shared" si="29"/>
        <v/>
      </c>
      <c r="K412" s="344"/>
      <c r="L412" s="335"/>
      <c r="M412" s="336"/>
      <c r="N412" s="337" t="str">
        <f t="shared" si="30"/>
        <v/>
      </c>
      <c r="O412" s="336"/>
      <c r="P412" s="331"/>
      <c r="Q412" s="336"/>
      <c r="R412" s="337" t="str">
        <f t="shared" si="31"/>
        <v/>
      </c>
      <c r="S412" s="335"/>
    </row>
    <row r="413" spans="2:19" s="324" customFormat="1" ht="35.1" customHeight="1" x14ac:dyDescent="0.25">
      <c r="B413" s="333" t="str">
        <f>IF('État de l''équipement'!B401="","",'État de l''équipement'!B401)</f>
        <v/>
      </c>
      <c r="C413" s="334" t="str">
        <f>IF('État de l''équipement'!C401="","",'État de l''équipement'!C401)</f>
        <v/>
      </c>
      <c r="D413" s="335"/>
      <c r="E413" s="336"/>
      <c r="F413" s="337" t="str">
        <f t="shared" si="28"/>
        <v/>
      </c>
      <c r="G413" s="336"/>
      <c r="H413" s="335"/>
      <c r="I413" s="336"/>
      <c r="J413" s="337" t="str">
        <f t="shared" si="29"/>
        <v/>
      </c>
      <c r="K413" s="344"/>
      <c r="L413" s="335"/>
      <c r="M413" s="336"/>
      <c r="N413" s="337" t="str">
        <f t="shared" si="30"/>
        <v/>
      </c>
      <c r="O413" s="336"/>
      <c r="P413" s="331"/>
      <c r="Q413" s="336"/>
      <c r="R413" s="337" t="str">
        <f t="shared" si="31"/>
        <v/>
      </c>
      <c r="S413" s="335"/>
    </row>
    <row r="414" spans="2:19" s="324" customFormat="1" ht="35.1" customHeight="1" x14ac:dyDescent="0.25">
      <c r="B414" s="333" t="str">
        <f>IF('État de l''équipement'!B402="","",'État de l''équipement'!B402)</f>
        <v/>
      </c>
      <c r="C414" s="334" t="str">
        <f>IF('État de l''équipement'!C402="","",'État de l''équipement'!C402)</f>
        <v/>
      </c>
      <c r="D414" s="335"/>
      <c r="E414" s="336"/>
      <c r="F414" s="337" t="str">
        <f t="shared" si="28"/>
        <v/>
      </c>
      <c r="G414" s="336"/>
      <c r="H414" s="335"/>
      <c r="I414" s="336"/>
      <c r="J414" s="337" t="str">
        <f t="shared" si="29"/>
        <v/>
      </c>
      <c r="K414" s="344"/>
      <c r="L414" s="335"/>
      <c r="M414" s="336"/>
      <c r="N414" s="337" t="str">
        <f t="shared" si="30"/>
        <v/>
      </c>
      <c r="O414" s="336"/>
      <c r="P414" s="331"/>
      <c r="Q414" s="336"/>
      <c r="R414" s="337" t="str">
        <f t="shared" si="31"/>
        <v/>
      </c>
      <c r="S414" s="335"/>
    </row>
    <row r="415" spans="2:19" s="324" customFormat="1" ht="35.1" customHeight="1" x14ac:dyDescent="0.25">
      <c r="B415" s="333" t="str">
        <f>IF('État de l''équipement'!B403="","",'État de l''équipement'!B403)</f>
        <v/>
      </c>
      <c r="C415" s="334" t="str">
        <f>IF('État de l''équipement'!C403="","",'État de l''équipement'!C403)</f>
        <v/>
      </c>
      <c r="D415" s="335"/>
      <c r="E415" s="336"/>
      <c r="F415" s="337" t="str">
        <f t="shared" si="28"/>
        <v/>
      </c>
      <c r="G415" s="336"/>
      <c r="H415" s="335"/>
      <c r="I415" s="336"/>
      <c r="J415" s="337" t="str">
        <f t="shared" si="29"/>
        <v/>
      </c>
      <c r="K415" s="344"/>
      <c r="L415" s="335"/>
      <c r="M415" s="336"/>
      <c r="N415" s="337" t="str">
        <f t="shared" si="30"/>
        <v/>
      </c>
      <c r="O415" s="336"/>
      <c r="P415" s="331"/>
      <c r="Q415" s="336"/>
      <c r="R415" s="337" t="str">
        <f t="shared" si="31"/>
        <v/>
      </c>
      <c r="S415" s="335"/>
    </row>
    <row r="416" spans="2:19" s="324" customFormat="1" ht="35.1" customHeight="1" x14ac:dyDescent="0.25">
      <c r="B416" s="333" t="str">
        <f>IF('État de l''équipement'!B404="","",'État de l''équipement'!B404)</f>
        <v/>
      </c>
      <c r="C416" s="334" t="str">
        <f>IF('État de l''équipement'!C404="","",'État de l''équipement'!C404)</f>
        <v/>
      </c>
      <c r="D416" s="335"/>
      <c r="E416" s="336"/>
      <c r="F416" s="337" t="str">
        <f t="shared" si="28"/>
        <v/>
      </c>
      <c r="G416" s="336"/>
      <c r="H416" s="335"/>
      <c r="I416" s="336"/>
      <c r="J416" s="337" t="str">
        <f t="shared" si="29"/>
        <v/>
      </c>
      <c r="K416" s="344"/>
      <c r="L416" s="335"/>
      <c r="M416" s="336"/>
      <c r="N416" s="337" t="str">
        <f t="shared" si="30"/>
        <v/>
      </c>
      <c r="O416" s="336"/>
      <c r="P416" s="331"/>
      <c r="Q416" s="336"/>
      <c r="R416" s="337" t="str">
        <f t="shared" si="31"/>
        <v/>
      </c>
      <c r="S416" s="335"/>
    </row>
    <row r="417" spans="2:19" s="324" customFormat="1" ht="35.1" customHeight="1" x14ac:dyDescent="0.25">
      <c r="B417" s="333" t="str">
        <f>IF('État de l''équipement'!B405="","",'État de l''équipement'!B405)</f>
        <v/>
      </c>
      <c r="C417" s="334" t="str">
        <f>IF('État de l''équipement'!C405="","",'État de l''équipement'!C405)</f>
        <v/>
      </c>
      <c r="D417" s="335"/>
      <c r="E417" s="336"/>
      <c r="F417" s="337" t="str">
        <f t="shared" si="28"/>
        <v/>
      </c>
      <c r="G417" s="336"/>
      <c r="H417" s="335"/>
      <c r="I417" s="336"/>
      <c r="J417" s="337" t="str">
        <f t="shared" si="29"/>
        <v/>
      </c>
      <c r="K417" s="344"/>
      <c r="L417" s="335"/>
      <c r="M417" s="336"/>
      <c r="N417" s="337" t="str">
        <f t="shared" si="30"/>
        <v/>
      </c>
      <c r="O417" s="336"/>
      <c r="P417" s="331"/>
      <c r="Q417" s="336"/>
      <c r="R417" s="337" t="str">
        <f t="shared" si="31"/>
        <v/>
      </c>
      <c r="S417" s="335"/>
    </row>
    <row r="418" spans="2:19" s="324" customFormat="1" ht="35.1" customHeight="1" x14ac:dyDescent="0.25">
      <c r="B418" s="333" t="str">
        <f>IF('État de l''équipement'!B406="","",'État de l''équipement'!B406)</f>
        <v/>
      </c>
      <c r="C418" s="334" t="str">
        <f>IF('État de l''équipement'!C406="","",'État de l''équipement'!C406)</f>
        <v/>
      </c>
      <c r="D418" s="335"/>
      <c r="E418" s="336"/>
      <c r="F418" s="337" t="str">
        <f t="shared" si="28"/>
        <v/>
      </c>
      <c r="G418" s="336"/>
      <c r="H418" s="335"/>
      <c r="I418" s="336"/>
      <c r="J418" s="337" t="str">
        <f t="shared" si="29"/>
        <v/>
      </c>
      <c r="K418" s="344"/>
      <c r="L418" s="335"/>
      <c r="M418" s="336"/>
      <c r="N418" s="337" t="str">
        <f t="shared" si="30"/>
        <v/>
      </c>
      <c r="O418" s="336"/>
      <c r="P418" s="331"/>
      <c r="Q418" s="336"/>
      <c r="R418" s="337" t="str">
        <f t="shared" si="31"/>
        <v/>
      </c>
      <c r="S418" s="335"/>
    </row>
    <row r="419" spans="2:19" s="324" customFormat="1" ht="35.1" customHeight="1" x14ac:dyDescent="0.25">
      <c r="B419" s="333" t="str">
        <f>IF('État de l''équipement'!B407="","",'État de l''équipement'!B407)</f>
        <v/>
      </c>
      <c r="C419" s="334" t="str">
        <f>IF('État de l''équipement'!C407="","",'État de l''équipement'!C407)</f>
        <v/>
      </c>
      <c r="D419" s="335"/>
      <c r="E419" s="336"/>
      <c r="F419" s="337" t="str">
        <f t="shared" si="28"/>
        <v/>
      </c>
      <c r="G419" s="336"/>
      <c r="H419" s="335"/>
      <c r="I419" s="336"/>
      <c r="J419" s="337" t="str">
        <f t="shared" si="29"/>
        <v/>
      </c>
      <c r="K419" s="344"/>
      <c r="L419" s="335"/>
      <c r="M419" s="336"/>
      <c r="N419" s="337" t="str">
        <f t="shared" si="30"/>
        <v/>
      </c>
      <c r="O419" s="336"/>
      <c r="P419" s="331"/>
      <c r="Q419" s="336"/>
      <c r="R419" s="337" t="str">
        <f t="shared" si="31"/>
        <v/>
      </c>
      <c r="S419" s="335"/>
    </row>
    <row r="420" spans="2:19" s="324" customFormat="1" ht="35.1" customHeight="1" x14ac:dyDescent="0.25">
      <c r="B420" s="333" t="str">
        <f>IF('État de l''équipement'!B408="","",'État de l''équipement'!B408)</f>
        <v/>
      </c>
      <c r="C420" s="334" t="str">
        <f>IF('État de l''équipement'!C408="","",'État de l''équipement'!C408)</f>
        <v/>
      </c>
      <c r="D420" s="335"/>
      <c r="E420" s="336"/>
      <c r="F420" s="337" t="str">
        <f t="shared" si="28"/>
        <v/>
      </c>
      <c r="G420" s="336"/>
      <c r="H420" s="335"/>
      <c r="I420" s="336"/>
      <c r="J420" s="337" t="str">
        <f t="shared" si="29"/>
        <v/>
      </c>
      <c r="K420" s="344"/>
      <c r="L420" s="335"/>
      <c r="M420" s="336"/>
      <c r="N420" s="337" t="str">
        <f t="shared" si="30"/>
        <v/>
      </c>
      <c r="O420" s="336"/>
      <c r="P420" s="331"/>
      <c r="Q420" s="336"/>
      <c r="R420" s="337" t="str">
        <f t="shared" si="31"/>
        <v/>
      </c>
      <c r="S420" s="335"/>
    </row>
    <row r="421" spans="2:19" s="324" customFormat="1" ht="35.1" customHeight="1" x14ac:dyDescent="0.25">
      <c r="B421" s="333" t="str">
        <f>IF('État de l''équipement'!B409="","",'État de l''équipement'!B409)</f>
        <v/>
      </c>
      <c r="C421" s="334" t="str">
        <f>IF('État de l''équipement'!C409="","",'État de l''équipement'!C409)</f>
        <v/>
      </c>
      <c r="D421" s="335"/>
      <c r="E421" s="336"/>
      <c r="F421" s="337" t="str">
        <f t="shared" si="28"/>
        <v/>
      </c>
      <c r="G421" s="336"/>
      <c r="H421" s="335"/>
      <c r="I421" s="336"/>
      <c r="J421" s="337" t="str">
        <f t="shared" si="29"/>
        <v/>
      </c>
      <c r="K421" s="344"/>
      <c r="L421" s="335"/>
      <c r="M421" s="336"/>
      <c r="N421" s="337" t="str">
        <f t="shared" si="30"/>
        <v/>
      </c>
      <c r="O421" s="336"/>
      <c r="P421" s="331"/>
      <c r="Q421" s="336"/>
      <c r="R421" s="337" t="str">
        <f t="shared" si="31"/>
        <v/>
      </c>
      <c r="S421" s="335"/>
    </row>
    <row r="422" spans="2:19" s="324" customFormat="1" ht="35.1" customHeight="1" x14ac:dyDescent="0.25">
      <c r="B422" s="333" t="str">
        <f>IF('État de l''équipement'!B410="","",'État de l''équipement'!B410)</f>
        <v/>
      </c>
      <c r="C422" s="334" t="str">
        <f>IF('État de l''équipement'!C410="","",'État de l''équipement'!C410)</f>
        <v/>
      </c>
      <c r="D422" s="335"/>
      <c r="E422" s="336"/>
      <c r="F422" s="337" t="str">
        <f t="shared" si="28"/>
        <v/>
      </c>
      <c r="G422" s="336"/>
      <c r="H422" s="335"/>
      <c r="I422" s="336"/>
      <c r="J422" s="337" t="str">
        <f t="shared" si="29"/>
        <v/>
      </c>
      <c r="K422" s="344"/>
      <c r="L422" s="335"/>
      <c r="M422" s="336"/>
      <c r="N422" s="337" t="str">
        <f t="shared" si="30"/>
        <v/>
      </c>
      <c r="O422" s="336"/>
      <c r="P422" s="331"/>
      <c r="Q422" s="336"/>
      <c r="R422" s="337" t="str">
        <f t="shared" si="31"/>
        <v/>
      </c>
      <c r="S422" s="335"/>
    </row>
    <row r="423" spans="2:19" s="324" customFormat="1" ht="35.1" customHeight="1" x14ac:dyDescent="0.25">
      <c r="B423" s="333" t="str">
        <f>IF('État de l''équipement'!B411="","",'État de l''équipement'!B411)</f>
        <v/>
      </c>
      <c r="C423" s="334" t="str">
        <f>IF('État de l''équipement'!C411="","",'État de l''équipement'!C411)</f>
        <v/>
      </c>
      <c r="D423" s="335"/>
      <c r="E423" s="336"/>
      <c r="F423" s="337" t="str">
        <f t="shared" si="28"/>
        <v/>
      </c>
      <c r="G423" s="336"/>
      <c r="H423" s="335"/>
      <c r="I423" s="336"/>
      <c r="J423" s="337" t="str">
        <f t="shared" si="29"/>
        <v/>
      </c>
      <c r="K423" s="344"/>
      <c r="L423" s="335"/>
      <c r="M423" s="336"/>
      <c r="N423" s="337" t="str">
        <f t="shared" si="30"/>
        <v/>
      </c>
      <c r="O423" s="336"/>
      <c r="P423" s="331"/>
      <c r="Q423" s="336"/>
      <c r="R423" s="337" t="str">
        <f t="shared" si="31"/>
        <v/>
      </c>
      <c r="S423" s="335"/>
    </row>
    <row r="424" spans="2:19" s="324" customFormat="1" ht="35.1" customHeight="1" x14ac:dyDescent="0.25">
      <c r="B424" s="333" t="str">
        <f>IF('État de l''équipement'!B412="","",'État de l''équipement'!B412)</f>
        <v/>
      </c>
      <c r="C424" s="334" t="str">
        <f>IF('État de l''équipement'!C412="","",'État de l''équipement'!C412)</f>
        <v/>
      </c>
      <c r="D424" s="335"/>
      <c r="E424" s="336"/>
      <c r="F424" s="337" t="str">
        <f t="shared" si="28"/>
        <v/>
      </c>
      <c r="G424" s="336"/>
      <c r="H424" s="335"/>
      <c r="I424" s="336"/>
      <c r="J424" s="337" t="str">
        <f t="shared" si="29"/>
        <v/>
      </c>
      <c r="K424" s="344"/>
      <c r="L424" s="335"/>
      <c r="M424" s="336"/>
      <c r="N424" s="337" t="str">
        <f t="shared" si="30"/>
        <v/>
      </c>
      <c r="O424" s="336"/>
      <c r="P424" s="331"/>
      <c r="Q424" s="336"/>
      <c r="R424" s="337" t="str">
        <f t="shared" si="31"/>
        <v/>
      </c>
      <c r="S424" s="335"/>
    </row>
    <row r="425" spans="2:19" s="324" customFormat="1" ht="35.1" customHeight="1" x14ac:dyDescent="0.25">
      <c r="B425" s="333" t="str">
        <f>IF('État de l''équipement'!B413="","",'État de l''équipement'!B413)</f>
        <v/>
      </c>
      <c r="C425" s="334" t="str">
        <f>IF('État de l''équipement'!C413="","",'État de l''équipement'!C413)</f>
        <v/>
      </c>
      <c r="D425" s="335"/>
      <c r="E425" s="336"/>
      <c r="F425" s="337" t="str">
        <f t="shared" si="28"/>
        <v/>
      </c>
      <c r="G425" s="336"/>
      <c r="H425" s="335"/>
      <c r="I425" s="336"/>
      <c r="J425" s="337" t="str">
        <f t="shared" si="29"/>
        <v/>
      </c>
      <c r="K425" s="344"/>
      <c r="L425" s="335"/>
      <c r="M425" s="336"/>
      <c r="N425" s="337" t="str">
        <f t="shared" si="30"/>
        <v/>
      </c>
      <c r="O425" s="336"/>
      <c r="P425" s="331"/>
      <c r="Q425" s="336"/>
      <c r="R425" s="337" t="str">
        <f t="shared" si="31"/>
        <v/>
      </c>
      <c r="S425" s="335"/>
    </row>
    <row r="426" spans="2:19" s="324" customFormat="1" ht="35.1" customHeight="1" x14ac:dyDescent="0.25">
      <c r="B426" s="333" t="str">
        <f>IF('État de l''équipement'!B414="","",'État de l''équipement'!B414)</f>
        <v/>
      </c>
      <c r="C426" s="334" t="str">
        <f>IF('État de l''équipement'!C414="","",'État de l''équipement'!C414)</f>
        <v/>
      </c>
      <c r="D426" s="335"/>
      <c r="E426" s="336"/>
      <c r="F426" s="337" t="str">
        <f t="shared" si="28"/>
        <v/>
      </c>
      <c r="G426" s="336"/>
      <c r="H426" s="335"/>
      <c r="I426" s="336"/>
      <c r="J426" s="337" t="str">
        <f t="shared" si="29"/>
        <v/>
      </c>
      <c r="K426" s="344"/>
      <c r="L426" s="335"/>
      <c r="M426" s="336"/>
      <c r="N426" s="337" t="str">
        <f t="shared" si="30"/>
        <v/>
      </c>
      <c r="O426" s="336"/>
      <c r="P426" s="331"/>
      <c r="Q426" s="336"/>
      <c r="R426" s="337" t="str">
        <f t="shared" si="31"/>
        <v/>
      </c>
      <c r="S426" s="335"/>
    </row>
    <row r="427" spans="2:19" s="324" customFormat="1" ht="35.1" customHeight="1" x14ac:dyDescent="0.25">
      <c r="B427" s="333" t="str">
        <f>IF('État de l''équipement'!B415="","",'État de l''équipement'!B415)</f>
        <v/>
      </c>
      <c r="C427" s="334" t="str">
        <f>IF('État de l''équipement'!C415="","",'État de l''équipement'!C415)</f>
        <v/>
      </c>
      <c r="D427" s="335"/>
      <c r="E427" s="336"/>
      <c r="F427" s="337" t="str">
        <f t="shared" si="28"/>
        <v/>
      </c>
      <c r="G427" s="336"/>
      <c r="H427" s="335"/>
      <c r="I427" s="336"/>
      <c r="J427" s="337" t="str">
        <f t="shared" si="29"/>
        <v/>
      </c>
      <c r="K427" s="344"/>
      <c r="L427" s="335"/>
      <c r="M427" s="336"/>
      <c r="N427" s="337" t="str">
        <f t="shared" si="30"/>
        <v/>
      </c>
      <c r="O427" s="336"/>
      <c r="P427" s="331"/>
      <c r="Q427" s="336"/>
      <c r="R427" s="337" t="str">
        <f t="shared" si="31"/>
        <v/>
      </c>
      <c r="S427" s="335"/>
    </row>
    <row r="428" spans="2:19" s="324" customFormat="1" ht="35.1" customHeight="1" x14ac:dyDescent="0.25">
      <c r="B428" s="333" t="str">
        <f>IF('État de l''équipement'!B416="","",'État de l''équipement'!B416)</f>
        <v/>
      </c>
      <c r="C428" s="334" t="str">
        <f>IF('État de l''équipement'!C416="","",'État de l''équipement'!C416)</f>
        <v/>
      </c>
      <c r="D428" s="335"/>
      <c r="E428" s="336"/>
      <c r="F428" s="337" t="str">
        <f t="shared" si="28"/>
        <v/>
      </c>
      <c r="G428" s="336"/>
      <c r="H428" s="335"/>
      <c r="I428" s="336"/>
      <c r="J428" s="337" t="str">
        <f t="shared" si="29"/>
        <v/>
      </c>
      <c r="K428" s="344"/>
      <c r="L428" s="335"/>
      <c r="M428" s="336"/>
      <c r="N428" s="337" t="str">
        <f t="shared" si="30"/>
        <v/>
      </c>
      <c r="O428" s="336"/>
      <c r="P428" s="331"/>
      <c r="Q428" s="336"/>
      <c r="R428" s="337" t="str">
        <f t="shared" si="31"/>
        <v/>
      </c>
      <c r="S428" s="335"/>
    </row>
    <row r="429" spans="2:19" s="324" customFormat="1" ht="35.1" customHeight="1" x14ac:dyDescent="0.25">
      <c r="B429" s="333" t="str">
        <f>IF('État de l''équipement'!B417="","",'État de l''équipement'!B417)</f>
        <v/>
      </c>
      <c r="C429" s="334" t="str">
        <f>IF('État de l''équipement'!C417="","",'État de l''équipement'!C417)</f>
        <v/>
      </c>
      <c r="D429" s="335"/>
      <c r="E429" s="336"/>
      <c r="F429" s="337" t="str">
        <f t="shared" si="28"/>
        <v/>
      </c>
      <c r="G429" s="336"/>
      <c r="H429" s="335"/>
      <c r="I429" s="336"/>
      <c r="J429" s="337" t="str">
        <f t="shared" si="29"/>
        <v/>
      </c>
      <c r="K429" s="344"/>
      <c r="L429" s="335"/>
      <c r="M429" s="336"/>
      <c r="N429" s="337" t="str">
        <f t="shared" si="30"/>
        <v/>
      </c>
      <c r="O429" s="336"/>
      <c r="P429" s="331"/>
      <c r="Q429" s="336"/>
      <c r="R429" s="337" t="str">
        <f t="shared" si="31"/>
        <v/>
      </c>
      <c r="S429" s="335"/>
    </row>
    <row r="430" spans="2:19" s="324" customFormat="1" ht="35.1" customHeight="1" x14ac:dyDescent="0.25">
      <c r="B430" s="333" t="str">
        <f>IF('État de l''équipement'!B418="","",'État de l''équipement'!B418)</f>
        <v/>
      </c>
      <c r="C430" s="334" t="str">
        <f>IF('État de l''équipement'!C418="","",'État de l''équipement'!C418)</f>
        <v/>
      </c>
      <c r="D430" s="335"/>
      <c r="E430" s="336"/>
      <c r="F430" s="337" t="str">
        <f t="shared" si="28"/>
        <v/>
      </c>
      <c r="G430" s="336"/>
      <c r="H430" s="335"/>
      <c r="I430" s="336"/>
      <c r="J430" s="337" t="str">
        <f t="shared" si="29"/>
        <v/>
      </c>
      <c r="K430" s="344"/>
      <c r="L430" s="335"/>
      <c r="M430" s="336"/>
      <c r="N430" s="337" t="str">
        <f t="shared" si="30"/>
        <v/>
      </c>
      <c r="O430" s="336"/>
      <c r="P430" s="331"/>
      <c r="Q430" s="336"/>
      <c r="R430" s="337" t="str">
        <f t="shared" si="31"/>
        <v/>
      </c>
      <c r="S430" s="335"/>
    </row>
    <row r="431" spans="2:19" s="324" customFormat="1" ht="35.1" customHeight="1" x14ac:dyDescent="0.25">
      <c r="B431" s="333" t="str">
        <f>IF('État de l''équipement'!B419="","",'État de l''équipement'!B419)</f>
        <v/>
      </c>
      <c r="C431" s="334" t="str">
        <f>IF('État de l''équipement'!C419="","",'État de l''équipement'!C419)</f>
        <v/>
      </c>
      <c r="D431" s="335"/>
      <c r="E431" s="336"/>
      <c r="F431" s="337" t="str">
        <f t="shared" si="28"/>
        <v/>
      </c>
      <c r="G431" s="336"/>
      <c r="H431" s="335"/>
      <c r="I431" s="336"/>
      <c r="J431" s="337" t="str">
        <f t="shared" si="29"/>
        <v/>
      </c>
      <c r="K431" s="344"/>
      <c r="L431" s="335"/>
      <c r="M431" s="336"/>
      <c r="N431" s="337" t="str">
        <f t="shared" si="30"/>
        <v/>
      </c>
      <c r="O431" s="336"/>
      <c r="P431" s="331"/>
      <c r="Q431" s="336"/>
      <c r="R431" s="337" t="str">
        <f t="shared" si="31"/>
        <v/>
      </c>
      <c r="S431" s="335"/>
    </row>
    <row r="432" spans="2:19" s="324" customFormat="1" ht="35.1" customHeight="1" x14ac:dyDescent="0.25">
      <c r="B432" s="333" t="str">
        <f>IF('État de l''équipement'!B420="","",'État de l''équipement'!B420)</f>
        <v/>
      </c>
      <c r="C432" s="334" t="str">
        <f>IF('État de l''équipement'!C420="","",'État de l''équipement'!C420)</f>
        <v/>
      </c>
      <c r="D432" s="335"/>
      <c r="E432" s="336"/>
      <c r="F432" s="337" t="str">
        <f t="shared" si="28"/>
        <v/>
      </c>
      <c r="G432" s="336"/>
      <c r="H432" s="335"/>
      <c r="I432" s="336"/>
      <c r="J432" s="337" t="str">
        <f t="shared" si="29"/>
        <v/>
      </c>
      <c r="K432" s="344"/>
      <c r="L432" s="335"/>
      <c r="M432" s="336"/>
      <c r="N432" s="337" t="str">
        <f t="shared" si="30"/>
        <v/>
      </c>
      <c r="O432" s="336"/>
      <c r="P432" s="331"/>
      <c r="Q432" s="336"/>
      <c r="R432" s="337" t="str">
        <f t="shared" si="31"/>
        <v/>
      </c>
      <c r="S432" s="335"/>
    </row>
    <row r="433" spans="2:19" s="324" customFormat="1" ht="35.1" customHeight="1" x14ac:dyDescent="0.25">
      <c r="B433" s="333" t="str">
        <f>IF('État de l''équipement'!B421="","",'État de l''équipement'!B421)</f>
        <v/>
      </c>
      <c r="C433" s="334" t="str">
        <f>IF('État de l''équipement'!C421="","",'État de l''équipement'!C421)</f>
        <v/>
      </c>
      <c r="D433" s="335"/>
      <c r="E433" s="336"/>
      <c r="F433" s="337" t="str">
        <f t="shared" si="28"/>
        <v/>
      </c>
      <c r="G433" s="336"/>
      <c r="H433" s="335"/>
      <c r="I433" s="336"/>
      <c r="J433" s="337" t="str">
        <f t="shared" si="29"/>
        <v/>
      </c>
      <c r="K433" s="344"/>
      <c r="L433" s="335"/>
      <c r="M433" s="336"/>
      <c r="N433" s="337" t="str">
        <f t="shared" si="30"/>
        <v/>
      </c>
      <c r="O433" s="336"/>
      <c r="P433" s="331"/>
      <c r="Q433" s="336"/>
      <c r="R433" s="337" t="str">
        <f t="shared" si="31"/>
        <v/>
      </c>
      <c r="S433" s="335"/>
    </row>
    <row r="434" spans="2:19" s="324" customFormat="1" ht="35.1" customHeight="1" x14ac:dyDescent="0.25">
      <c r="B434" s="333" t="str">
        <f>IF('État de l''équipement'!B422="","",'État de l''équipement'!B422)</f>
        <v/>
      </c>
      <c r="C434" s="334" t="str">
        <f>IF('État de l''équipement'!C422="","",'État de l''équipement'!C422)</f>
        <v/>
      </c>
      <c r="D434" s="335"/>
      <c r="E434" s="336"/>
      <c r="F434" s="337" t="str">
        <f t="shared" si="28"/>
        <v/>
      </c>
      <c r="G434" s="336"/>
      <c r="H434" s="335"/>
      <c r="I434" s="336"/>
      <c r="J434" s="337" t="str">
        <f t="shared" si="29"/>
        <v/>
      </c>
      <c r="K434" s="344"/>
      <c r="L434" s="335"/>
      <c r="M434" s="336"/>
      <c r="N434" s="337" t="str">
        <f t="shared" si="30"/>
        <v/>
      </c>
      <c r="O434" s="336"/>
      <c r="P434" s="331"/>
      <c r="Q434" s="336"/>
      <c r="R434" s="337" t="str">
        <f t="shared" si="31"/>
        <v/>
      </c>
      <c r="S434" s="335"/>
    </row>
    <row r="435" spans="2:19" s="324" customFormat="1" ht="35.1" customHeight="1" x14ac:dyDescent="0.25">
      <c r="B435" s="333" t="str">
        <f>IF('État de l''équipement'!B423="","",'État de l''équipement'!B423)</f>
        <v/>
      </c>
      <c r="C435" s="334" t="str">
        <f>IF('État de l''équipement'!C423="","",'État de l''équipement'!C423)</f>
        <v/>
      </c>
      <c r="D435" s="335"/>
      <c r="E435" s="336"/>
      <c r="F435" s="337" t="str">
        <f t="shared" si="28"/>
        <v/>
      </c>
      <c r="G435" s="336"/>
      <c r="H435" s="335"/>
      <c r="I435" s="336"/>
      <c r="J435" s="337" t="str">
        <f t="shared" si="29"/>
        <v/>
      </c>
      <c r="K435" s="344"/>
      <c r="L435" s="335"/>
      <c r="M435" s="336"/>
      <c r="N435" s="337" t="str">
        <f t="shared" si="30"/>
        <v/>
      </c>
      <c r="O435" s="336"/>
      <c r="P435" s="331"/>
      <c r="Q435" s="336"/>
      <c r="R435" s="337" t="str">
        <f t="shared" si="31"/>
        <v/>
      </c>
      <c r="S435" s="335"/>
    </row>
    <row r="436" spans="2:19" s="324" customFormat="1" ht="35.1" customHeight="1" x14ac:dyDescent="0.25">
      <c r="B436" s="333" t="str">
        <f>IF('État de l''équipement'!B424="","",'État de l''équipement'!B424)</f>
        <v/>
      </c>
      <c r="C436" s="334" t="str">
        <f>IF('État de l''équipement'!C424="","",'État de l''équipement'!C424)</f>
        <v/>
      </c>
      <c r="D436" s="335"/>
      <c r="E436" s="336"/>
      <c r="F436" s="337" t="str">
        <f t="shared" si="28"/>
        <v/>
      </c>
      <c r="G436" s="336"/>
      <c r="H436" s="335"/>
      <c r="I436" s="336"/>
      <c r="J436" s="337" t="str">
        <f t="shared" si="29"/>
        <v/>
      </c>
      <c r="K436" s="344"/>
      <c r="L436" s="335"/>
      <c r="M436" s="336"/>
      <c r="N436" s="337" t="str">
        <f t="shared" si="30"/>
        <v/>
      </c>
      <c r="O436" s="336"/>
      <c r="P436" s="331"/>
      <c r="Q436" s="336"/>
      <c r="R436" s="337" t="str">
        <f t="shared" si="31"/>
        <v/>
      </c>
      <c r="S436" s="335"/>
    </row>
    <row r="437" spans="2:19" s="324" customFormat="1" ht="35.1" customHeight="1" x14ac:dyDescent="0.25">
      <c r="B437" s="333" t="str">
        <f>IF('État de l''équipement'!B425="","",'État de l''équipement'!B425)</f>
        <v/>
      </c>
      <c r="C437" s="334" t="str">
        <f>IF('État de l''équipement'!C425="","",'État de l''équipement'!C425)</f>
        <v/>
      </c>
      <c r="D437" s="335"/>
      <c r="E437" s="336"/>
      <c r="F437" s="337" t="str">
        <f t="shared" si="28"/>
        <v/>
      </c>
      <c r="G437" s="336"/>
      <c r="H437" s="335"/>
      <c r="I437" s="336"/>
      <c r="J437" s="337" t="str">
        <f t="shared" si="29"/>
        <v/>
      </c>
      <c r="K437" s="344"/>
      <c r="L437" s="335"/>
      <c r="M437" s="336"/>
      <c r="N437" s="337" t="str">
        <f t="shared" si="30"/>
        <v/>
      </c>
      <c r="O437" s="336"/>
      <c r="P437" s="331"/>
      <c r="Q437" s="336"/>
      <c r="R437" s="337" t="str">
        <f t="shared" si="31"/>
        <v/>
      </c>
      <c r="S437" s="335"/>
    </row>
    <row r="438" spans="2:19" s="324" customFormat="1" ht="35.1" customHeight="1" x14ac:dyDescent="0.25">
      <c r="B438" s="333" t="str">
        <f>IF('État de l''équipement'!B426="","",'État de l''équipement'!B426)</f>
        <v/>
      </c>
      <c r="C438" s="334" t="str">
        <f>IF('État de l''équipement'!C426="","",'État de l''équipement'!C426)</f>
        <v/>
      </c>
      <c r="D438" s="335"/>
      <c r="E438" s="336"/>
      <c r="F438" s="337" t="str">
        <f t="shared" si="28"/>
        <v/>
      </c>
      <c r="G438" s="336"/>
      <c r="H438" s="335"/>
      <c r="I438" s="336"/>
      <c r="J438" s="337" t="str">
        <f t="shared" si="29"/>
        <v/>
      </c>
      <c r="K438" s="344"/>
      <c r="L438" s="335"/>
      <c r="M438" s="336"/>
      <c r="N438" s="337" t="str">
        <f t="shared" si="30"/>
        <v/>
      </c>
      <c r="O438" s="336"/>
      <c r="P438" s="331"/>
      <c r="Q438" s="336"/>
      <c r="R438" s="337" t="str">
        <f t="shared" si="31"/>
        <v/>
      </c>
      <c r="S438" s="335"/>
    </row>
    <row r="439" spans="2:19" s="324" customFormat="1" ht="35.1" customHeight="1" x14ac:dyDescent="0.25">
      <c r="B439" s="333" t="str">
        <f>IF('État de l''équipement'!B427="","",'État de l''équipement'!B427)</f>
        <v/>
      </c>
      <c r="C439" s="334" t="str">
        <f>IF('État de l''équipement'!C427="","",'État de l''équipement'!C427)</f>
        <v/>
      </c>
      <c r="D439" s="335"/>
      <c r="E439" s="336"/>
      <c r="F439" s="337" t="str">
        <f t="shared" si="28"/>
        <v/>
      </c>
      <c r="G439" s="336"/>
      <c r="H439" s="335"/>
      <c r="I439" s="336"/>
      <c r="J439" s="337" t="str">
        <f t="shared" si="29"/>
        <v/>
      </c>
      <c r="K439" s="344"/>
      <c r="L439" s="335"/>
      <c r="M439" s="336"/>
      <c r="N439" s="337" t="str">
        <f t="shared" si="30"/>
        <v/>
      </c>
      <c r="O439" s="336"/>
      <c r="P439" s="331"/>
      <c r="Q439" s="336"/>
      <c r="R439" s="337" t="str">
        <f t="shared" si="31"/>
        <v/>
      </c>
      <c r="S439" s="335"/>
    </row>
    <row r="440" spans="2:19" s="324" customFormat="1" ht="35.1" customHeight="1" x14ac:dyDescent="0.25">
      <c r="B440" s="333" t="str">
        <f>IF('État de l''équipement'!B428="","",'État de l''équipement'!B428)</f>
        <v/>
      </c>
      <c r="C440" s="334" t="str">
        <f>IF('État de l''équipement'!C428="","",'État de l''équipement'!C428)</f>
        <v/>
      </c>
      <c r="D440" s="335"/>
      <c r="E440" s="336"/>
      <c r="F440" s="337" t="str">
        <f t="shared" si="28"/>
        <v/>
      </c>
      <c r="G440" s="336"/>
      <c r="H440" s="335"/>
      <c r="I440" s="336"/>
      <c r="J440" s="337" t="str">
        <f t="shared" si="29"/>
        <v/>
      </c>
      <c r="K440" s="344"/>
      <c r="L440" s="335"/>
      <c r="M440" s="336"/>
      <c r="N440" s="337" t="str">
        <f t="shared" si="30"/>
        <v/>
      </c>
      <c r="O440" s="336"/>
      <c r="P440" s="331"/>
      <c r="Q440" s="336"/>
      <c r="R440" s="337" t="str">
        <f t="shared" si="31"/>
        <v/>
      </c>
      <c r="S440" s="335"/>
    </row>
    <row r="441" spans="2:19" s="324" customFormat="1" ht="35.1" customHeight="1" x14ac:dyDescent="0.25">
      <c r="B441" s="333" t="str">
        <f>IF('État de l''équipement'!B429="","",'État de l''équipement'!B429)</f>
        <v/>
      </c>
      <c r="C441" s="334" t="str">
        <f>IF('État de l''équipement'!C429="","",'État de l''équipement'!C429)</f>
        <v/>
      </c>
      <c r="D441" s="335"/>
      <c r="E441" s="336"/>
      <c r="F441" s="337" t="str">
        <f t="shared" si="28"/>
        <v/>
      </c>
      <c r="G441" s="336"/>
      <c r="H441" s="335"/>
      <c r="I441" s="336"/>
      <c r="J441" s="337" t="str">
        <f t="shared" si="29"/>
        <v/>
      </c>
      <c r="K441" s="344"/>
      <c r="L441" s="335"/>
      <c r="M441" s="336"/>
      <c r="N441" s="337" t="str">
        <f t="shared" si="30"/>
        <v/>
      </c>
      <c r="O441" s="336"/>
      <c r="P441" s="331"/>
      <c r="Q441" s="336"/>
      <c r="R441" s="337" t="str">
        <f t="shared" si="31"/>
        <v/>
      </c>
      <c r="S441" s="335"/>
    </row>
    <row r="442" spans="2:19" s="324" customFormat="1" ht="35.1" customHeight="1" x14ac:dyDescent="0.25">
      <c r="B442" s="333" t="str">
        <f>IF('État de l''équipement'!B430="","",'État de l''équipement'!B430)</f>
        <v/>
      </c>
      <c r="C442" s="334" t="str">
        <f>IF('État de l''équipement'!C430="","",'État de l''équipement'!C430)</f>
        <v/>
      </c>
      <c r="D442" s="335"/>
      <c r="E442" s="336"/>
      <c r="F442" s="337" t="str">
        <f t="shared" si="28"/>
        <v/>
      </c>
      <c r="G442" s="336"/>
      <c r="H442" s="335"/>
      <c r="I442" s="336"/>
      <c r="J442" s="337" t="str">
        <f t="shared" si="29"/>
        <v/>
      </c>
      <c r="K442" s="344"/>
      <c r="L442" s="335"/>
      <c r="M442" s="336"/>
      <c r="N442" s="337" t="str">
        <f t="shared" si="30"/>
        <v/>
      </c>
      <c r="O442" s="336"/>
      <c r="P442" s="331"/>
      <c r="Q442" s="336"/>
      <c r="R442" s="337" t="str">
        <f t="shared" si="31"/>
        <v/>
      </c>
      <c r="S442" s="335"/>
    </row>
    <row r="443" spans="2:19" s="324" customFormat="1" ht="35.1" customHeight="1" x14ac:dyDescent="0.25">
      <c r="B443" s="333" t="str">
        <f>IF('État de l''équipement'!B431="","",'État de l''équipement'!B431)</f>
        <v/>
      </c>
      <c r="C443" s="334" t="str">
        <f>IF('État de l''équipement'!C431="","",'État de l''équipement'!C431)</f>
        <v/>
      </c>
      <c r="D443" s="335"/>
      <c r="E443" s="336"/>
      <c r="F443" s="337" t="str">
        <f t="shared" si="28"/>
        <v/>
      </c>
      <c r="G443" s="336"/>
      <c r="H443" s="335"/>
      <c r="I443" s="336"/>
      <c r="J443" s="337" t="str">
        <f t="shared" si="29"/>
        <v/>
      </c>
      <c r="K443" s="344"/>
      <c r="L443" s="335"/>
      <c r="M443" s="336"/>
      <c r="N443" s="337" t="str">
        <f t="shared" si="30"/>
        <v/>
      </c>
      <c r="O443" s="336"/>
      <c r="P443" s="331"/>
      <c r="Q443" s="336"/>
      <c r="R443" s="337" t="str">
        <f t="shared" si="31"/>
        <v/>
      </c>
      <c r="S443" s="335"/>
    </row>
    <row r="444" spans="2:19" s="324" customFormat="1" ht="35.1" customHeight="1" x14ac:dyDescent="0.25">
      <c r="B444" s="333" t="str">
        <f>IF('État de l''équipement'!B432="","",'État de l''équipement'!B432)</f>
        <v/>
      </c>
      <c r="C444" s="334" t="str">
        <f>IF('État de l''équipement'!C432="","",'État de l''équipement'!C432)</f>
        <v/>
      </c>
      <c r="D444" s="335"/>
      <c r="E444" s="336"/>
      <c r="F444" s="337" t="str">
        <f t="shared" si="28"/>
        <v/>
      </c>
      <c r="G444" s="336"/>
      <c r="H444" s="335"/>
      <c r="I444" s="336"/>
      <c r="J444" s="337" t="str">
        <f t="shared" si="29"/>
        <v/>
      </c>
      <c r="K444" s="344"/>
      <c r="L444" s="335"/>
      <c r="M444" s="336"/>
      <c r="N444" s="337" t="str">
        <f t="shared" si="30"/>
        <v/>
      </c>
      <c r="O444" s="336"/>
      <c r="P444" s="331"/>
      <c r="Q444" s="336"/>
      <c r="R444" s="337" t="str">
        <f t="shared" si="31"/>
        <v/>
      </c>
      <c r="S444" s="335"/>
    </row>
    <row r="445" spans="2:19" s="324" customFormat="1" ht="35.1" customHeight="1" x14ac:dyDescent="0.25">
      <c r="B445" s="333" t="str">
        <f>IF('État de l''équipement'!B433="","",'État de l''équipement'!B433)</f>
        <v/>
      </c>
      <c r="C445" s="334" t="str">
        <f>IF('État de l''équipement'!C433="","",'État de l''équipement'!C433)</f>
        <v/>
      </c>
      <c r="D445" s="335"/>
      <c r="E445" s="336"/>
      <c r="F445" s="337" t="str">
        <f t="shared" si="28"/>
        <v/>
      </c>
      <c r="G445" s="336"/>
      <c r="H445" s="335"/>
      <c r="I445" s="336"/>
      <c r="J445" s="337" t="str">
        <f t="shared" si="29"/>
        <v/>
      </c>
      <c r="K445" s="344"/>
      <c r="L445" s="335"/>
      <c r="M445" s="336"/>
      <c r="N445" s="337" t="str">
        <f t="shared" si="30"/>
        <v/>
      </c>
      <c r="O445" s="336"/>
      <c r="P445" s="331"/>
      <c r="Q445" s="336"/>
      <c r="R445" s="337" t="str">
        <f t="shared" si="31"/>
        <v/>
      </c>
      <c r="S445" s="335"/>
    </row>
    <row r="446" spans="2:19" s="324" customFormat="1" ht="35.1" customHeight="1" x14ac:dyDescent="0.25">
      <c r="B446" s="333" t="str">
        <f>IF('État de l''équipement'!B434="","",'État de l''équipement'!B434)</f>
        <v/>
      </c>
      <c r="C446" s="334" t="str">
        <f>IF('État de l''équipement'!C434="","",'État de l''équipement'!C434)</f>
        <v/>
      </c>
      <c r="D446" s="335"/>
      <c r="E446" s="336"/>
      <c r="F446" s="337" t="str">
        <f t="shared" si="28"/>
        <v/>
      </c>
      <c r="G446" s="336"/>
      <c r="H446" s="335"/>
      <c r="I446" s="336"/>
      <c r="J446" s="337" t="str">
        <f t="shared" si="29"/>
        <v/>
      </c>
      <c r="K446" s="344"/>
      <c r="L446" s="335"/>
      <c r="M446" s="336"/>
      <c r="N446" s="337" t="str">
        <f t="shared" si="30"/>
        <v/>
      </c>
      <c r="O446" s="336"/>
      <c r="P446" s="331"/>
      <c r="Q446" s="336"/>
      <c r="R446" s="337" t="str">
        <f t="shared" si="31"/>
        <v/>
      </c>
      <c r="S446" s="335"/>
    </row>
    <row r="447" spans="2:19" s="324" customFormat="1" ht="35.1" customHeight="1" x14ac:dyDescent="0.25">
      <c r="B447" s="333" t="str">
        <f>IF('État de l''équipement'!B435="","",'État de l''équipement'!B435)</f>
        <v/>
      </c>
      <c r="C447" s="334" t="str">
        <f>IF('État de l''équipement'!C435="","",'État de l''équipement'!C435)</f>
        <v/>
      </c>
      <c r="D447" s="335"/>
      <c r="E447" s="336"/>
      <c r="F447" s="337" t="str">
        <f t="shared" si="28"/>
        <v/>
      </c>
      <c r="G447" s="336"/>
      <c r="H447" s="335"/>
      <c r="I447" s="336"/>
      <c r="J447" s="337" t="str">
        <f t="shared" si="29"/>
        <v/>
      </c>
      <c r="K447" s="344"/>
      <c r="L447" s="335"/>
      <c r="M447" s="336"/>
      <c r="N447" s="337" t="str">
        <f t="shared" si="30"/>
        <v/>
      </c>
      <c r="O447" s="336"/>
      <c r="P447" s="331"/>
      <c r="Q447" s="336"/>
      <c r="R447" s="337" t="str">
        <f t="shared" si="31"/>
        <v/>
      </c>
      <c r="S447" s="335"/>
    </row>
    <row r="448" spans="2:19" s="324" customFormat="1" ht="35.1" customHeight="1" x14ac:dyDescent="0.25">
      <c r="B448" s="333" t="str">
        <f>IF('État de l''équipement'!B436="","",'État de l''équipement'!B436)</f>
        <v/>
      </c>
      <c r="C448" s="334" t="str">
        <f>IF('État de l''équipement'!C436="","",'État de l''équipement'!C436)</f>
        <v/>
      </c>
      <c r="D448" s="335"/>
      <c r="E448" s="336"/>
      <c r="F448" s="337" t="str">
        <f t="shared" si="28"/>
        <v/>
      </c>
      <c r="G448" s="336"/>
      <c r="H448" s="335"/>
      <c r="I448" s="336"/>
      <c r="J448" s="337" t="str">
        <f t="shared" si="29"/>
        <v/>
      </c>
      <c r="K448" s="344"/>
      <c r="L448" s="335"/>
      <c r="M448" s="336"/>
      <c r="N448" s="337" t="str">
        <f t="shared" si="30"/>
        <v/>
      </c>
      <c r="O448" s="336"/>
      <c r="P448" s="331"/>
      <c r="Q448" s="336"/>
      <c r="R448" s="337" t="str">
        <f t="shared" si="31"/>
        <v/>
      </c>
      <c r="S448" s="335"/>
    </row>
    <row r="449" spans="2:19" s="324" customFormat="1" ht="35.1" customHeight="1" x14ac:dyDescent="0.25">
      <c r="B449" s="333" t="str">
        <f>IF('État de l''équipement'!B437="","",'État de l''équipement'!B437)</f>
        <v/>
      </c>
      <c r="C449" s="334" t="str">
        <f>IF('État de l''équipement'!C437="","",'État de l''équipement'!C437)</f>
        <v/>
      </c>
      <c r="D449" s="335"/>
      <c r="E449" s="336"/>
      <c r="F449" s="337" t="str">
        <f t="shared" si="28"/>
        <v/>
      </c>
      <c r="G449" s="336"/>
      <c r="H449" s="335"/>
      <c r="I449" s="336"/>
      <c r="J449" s="337" t="str">
        <f t="shared" si="29"/>
        <v/>
      </c>
      <c r="K449" s="344"/>
      <c r="L449" s="335"/>
      <c r="M449" s="336"/>
      <c r="N449" s="337" t="str">
        <f t="shared" si="30"/>
        <v/>
      </c>
      <c r="O449" s="336"/>
      <c r="P449" s="331"/>
      <c r="Q449" s="336"/>
      <c r="R449" s="337" t="str">
        <f t="shared" si="31"/>
        <v/>
      </c>
      <c r="S449" s="335"/>
    </row>
    <row r="450" spans="2:19" s="324" customFormat="1" ht="35.1" customHeight="1" x14ac:dyDescent="0.25">
      <c r="B450" s="333" t="str">
        <f>IF('État de l''équipement'!B438="","",'État de l''équipement'!B438)</f>
        <v/>
      </c>
      <c r="C450" s="334" t="str">
        <f>IF('État de l''équipement'!C438="","",'État de l''équipement'!C438)</f>
        <v/>
      </c>
      <c r="D450" s="335"/>
      <c r="E450" s="336"/>
      <c r="F450" s="337" t="str">
        <f t="shared" ref="F450:F513" si="32">IF(D450="","", IF(D450="Aucune anomalie observée","Conforme","Non conforme"))</f>
        <v/>
      </c>
      <c r="G450" s="336"/>
      <c r="H450" s="335"/>
      <c r="I450" s="336"/>
      <c r="J450" s="337" t="str">
        <f t="shared" ref="J450:J513" si="33">IF(H450="","", IF(H450="Aucune anomalie observée","Conforme","Non conforme"))</f>
        <v/>
      </c>
      <c r="K450" s="344"/>
      <c r="L450" s="335"/>
      <c r="M450" s="336"/>
      <c r="N450" s="337" t="str">
        <f t="shared" ref="N450:N513" si="34">IF(L450="","", IF(L450="Aucune anomalie observée","Conforme","Non conforme"))</f>
        <v/>
      </c>
      <c r="O450" s="336"/>
      <c r="P450" s="331"/>
      <c r="Q450" s="336"/>
      <c r="R450" s="337" t="str">
        <f t="shared" ref="R450:R513" si="35">IF(P450="","", IF(P450="Aucune anomalie observée","Conforme","Non conforme"))</f>
        <v/>
      </c>
      <c r="S450" s="335"/>
    </row>
    <row r="451" spans="2:19" s="324" customFormat="1" ht="35.1" customHeight="1" x14ac:dyDescent="0.25">
      <c r="B451" s="333" t="str">
        <f>IF('État de l''équipement'!B439="","",'État de l''équipement'!B439)</f>
        <v/>
      </c>
      <c r="C451" s="334" t="str">
        <f>IF('État de l''équipement'!C439="","",'État de l''équipement'!C439)</f>
        <v/>
      </c>
      <c r="D451" s="335"/>
      <c r="E451" s="336"/>
      <c r="F451" s="337" t="str">
        <f t="shared" si="32"/>
        <v/>
      </c>
      <c r="G451" s="336"/>
      <c r="H451" s="335"/>
      <c r="I451" s="336"/>
      <c r="J451" s="337" t="str">
        <f t="shared" si="33"/>
        <v/>
      </c>
      <c r="K451" s="344"/>
      <c r="L451" s="335"/>
      <c r="M451" s="336"/>
      <c r="N451" s="337" t="str">
        <f t="shared" si="34"/>
        <v/>
      </c>
      <c r="O451" s="336"/>
      <c r="P451" s="331"/>
      <c r="Q451" s="336"/>
      <c r="R451" s="337" t="str">
        <f t="shared" si="35"/>
        <v/>
      </c>
      <c r="S451" s="335"/>
    </row>
    <row r="452" spans="2:19" s="324" customFormat="1" ht="35.1" customHeight="1" x14ac:dyDescent="0.25">
      <c r="B452" s="333" t="str">
        <f>IF('État de l''équipement'!B440="","",'État de l''équipement'!B440)</f>
        <v/>
      </c>
      <c r="C452" s="334" t="str">
        <f>IF('État de l''équipement'!C440="","",'État de l''équipement'!C440)</f>
        <v/>
      </c>
      <c r="D452" s="335"/>
      <c r="E452" s="336"/>
      <c r="F452" s="337" t="str">
        <f t="shared" si="32"/>
        <v/>
      </c>
      <c r="G452" s="336"/>
      <c r="H452" s="335"/>
      <c r="I452" s="336"/>
      <c r="J452" s="337" t="str">
        <f t="shared" si="33"/>
        <v/>
      </c>
      <c r="K452" s="344"/>
      <c r="L452" s="335"/>
      <c r="M452" s="336"/>
      <c r="N452" s="337" t="str">
        <f t="shared" si="34"/>
        <v/>
      </c>
      <c r="O452" s="336"/>
      <c r="P452" s="331"/>
      <c r="Q452" s="336"/>
      <c r="R452" s="337" t="str">
        <f t="shared" si="35"/>
        <v/>
      </c>
      <c r="S452" s="335"/>
    </row>
    <row r="453" spans="2:19" s="324" customFormat="1" ht="35.1" customHeight="1" x14ac:dyDescent="0.25">
      <c r="B453" s="333" t="str">
        <f>IF('État de l''équipement'!B441="","",'État de l''équipement'!B441)</f>
        <v/>
      </c>
      <c r="C453" s="334" t="str">
        <f>IF('État de l''équipement'!C441="","",'État de l''équipement'!C441)</f>
        <v/>
      </c>
      <c r="D453" s="335"/>
      <c r="E453" s="336"/>
      <c r="F453" s="337" t="str">
        <f t="shared" si="32"/>
        <v/>
      </c>
      <c r="G453" s="336"/>
      <c r="H453" s="335"/>
      <c r="I453" s="336"/>
      <c r="J453" s="337" t="str">
        <f t="shared" si="33"/>
        <v/>
      </c>
      <c r="K453" s="344"/>
      <c r="L453" s="335"/>
      <c r="M453" s="336"/>
      <c r="N453" s="337" t="str">
        <f t="shared" si="34"/>
        <v/>
      </c>
      <c r="O453" s="336"/>
      <c r="P453" s="331"/>
      <c r="Q453" s="336"/>
      <c r="R453" s="337" t="str">
        <f t="shared" si="35"/>
        <v/>
      </c>
      <c r="S453" s="335"/>
    </row>
    <row r="454" spans="2:19" s="324" customFormat="1" ht="35.1" customHeight="1" x14ac:dyDescent="0.25">
      <c r="B454" s="333" t="str">
        <f>IF('État de l''équipement'!B442="","",'État de l''équipement'!B442)</f>
        <v/>
      </c>
      <c r="C454" s="334" t="str">
        <f>IF('État de l''équipement'!C442="","",'État de l''équipement'!C442)</f>
        <v/>
      </c>
      <c r="D454" s="335"/>
      <c r="E454" s="336"/>
      <c r="F454" s="337" t="str">
        <f t="shared" si="32"/>
        <v/>
      </c>
      <c r="G454" s="336"/>
      <c r="H454" s="335"/>
      <c r="I454" s="336"/>
      <c r="J454" s="337" t="str">
        <f t="shared" si="33"/>
        <v/>
      </c>
      <c r="K454" s="344"/>
      <c r="L454" s="335"/>
      <c r="M454" s="336"/>
      <c r="N454" s="337" t="str">
        <f t="shared" si="34"/>
        <v/>
      </c>
      <c r="O454" s="336"/>
      <c r="P454" s="331"/>
      <c r="Q454" s="336"/>
      <c r="R454" s="337" t="str">
        <f t="shared" si="35"/>
        <v/>
      </c>
      <c r="S454" s="335"/>
    </row>
    <row r="455" spans="2:19" s="324" customFormat="1" ht="35.1" customHeight="1" x14ac:dyDescent="0.25">
      <c r="B455" s="333" t="str">
        <f>IF('État de l''équipement'!B443="","",'État de l''équipement'!B443)</f>
        <v/>
      </c>
      <c r="C455" s="334" t="str">
        <f>IF('État de l''équipement'!C443="","",'État de l''équipement'!C443)</f>
        <v/>
      </c>
      <c r="D455" s="335"/>
      <c r="E455" s="336"/>
      <c r="F455" s="337" t="str">
        <f t="shared" si="32"/>
        <v/>
      </c>
      <c r="G455" s="336"/>
      <c r="H455" s="335"/>
      <c r="I455" s="336"/>
      <c r="J455" s="337" t="str">
        <f t="shared" si="33"/>
        <v/>
      </c>
      <c r="K455" s="344"/>
      <c r="L455" s="335"/>
      <c r="M455" s="336"/>
      <c r="N455" s="337" t="str">
        <f t="shared" si="34"/>
        <v/>
      </c>
      <c r="O455" s="336"/>
      <c r="P455" s="331"/>
      <c r="Q455" s="336"/>
      <c r="R455" s="337" t="str">
        <f t="shared" si="35"/>
        <v/>
      </c>
      <c r="S455" s="335"/>
    </row>
    <row r="456" spans="2:19" s="324" customFormat="1" ht="35.1" customHeight="1" x14ac:dyDescent="0.25">
      <c r="B456" s="333" t="str">
        <f>IF('État de l''équipement'!B444="","",'État de l''équipement'!B444)</f>
        <v/>
      </c>
      <c r="C456" s="334" t="str">
        <f>IF('État de l''équipement'!C444="","",'État de l''équipement'!C444)</f>
        <v/>
      </c>
      <c r="D456" s="335"/>
      <c r="E456" s="336"/>
      <c r="F456" s="337" t="str">
        <f t="shared" si="32"/>
        <v/>
      </c>
      <c r="G456" s="336"/>
      <c r="H456" s="335"/>
      <c r="I456" s="336"/>
      <c r="J456" s="337" t="str">
        <f t="shared" si="33"/>
        <v/>
      </c>
      <c r="K456" s="344"/>
      <c r="L456" s="335"/>
      <c r="M456" s="336"/>
      <c r="N456" s="337" t="str">
        <f t="shared" si="34"/>
        <v/>
      </c>
      <c r="O456" s="336"/>
      <c r="P456" s="331"/>
      <c r="Q456" s="336"/>
      <c r="R456" s="337" t="str">
        <f t="shared" si="35"/>
        <v/>
      </c>
      <c r="S456" s="335"/>
    </row>
    <row r="457" spans="2:19" s="324" customFormat="1" ht="35.1" customHeight="1" x14ac:dyDescent="0.25">
      <c r="B457" s="333" t="str">
        <f>IF('État de l''équipement'!B445="","",'État de l''équipement'!B445)</f>
        <v/>
      </c>
      <c r="C457" s="334" t="str">
        <f>IF('État de l''équipement'!C445="","",'État de l''équipement'!C445)</f>
        <v/>
      </c>
      <c r="D457" s="335"/>
      <c r="E457" s="336"/>
      <c r="F457" s="337" t="str">
        <f t="shared" si="32"/>
        <v/>
      </c>
      <c r="G457" s="336"/>
      <c r="H457" s="335"/>
      <c r="I457" s="336"/>
      <c r="J457" s="337" t="str">
        <f t="shared" si="33"/>
        <v/>
      </c>
      <c r="K457" s="344"/>
      <c r="L457" s="335"/>
      <c r="M457" s="336"/>
      <c r="N457" s="337" t="str">
        <f t="shared" si="34"/>
        <v/>
      </c>
      <c r="O457" s="336"/>
      <c r="P457" s="331"/>
      <c r="Q457" s="336"/>
      <c r="R457" s="337" t="str">
        <f t="shared" si="35"/>
        <v/>
      </c>
      <c r="S457" s="335"/>
    </row>
    <row r="458" spans="2:19" s="324" customFormat="1" ht="35.1" customHeight="1" x14ac:dyDescent="0.25">
      <c r="B458" s="333" t="str">
        <f>IF('État de l''équipement'!B446="","",'État de l''équipement'!B446)</f>
        <v/>
      </c>
      <c r="C458" s="334" t="str">
        <f>IF('État de l''équipement'!C446="","",'État de l''équipement'!C446)</f>
        <v/>
      </c>
      <c r="D458" s="335"/>
      <c r="E458" s="336"/>
      <c r="F458" s="337" t="str">
        <f t="shared" si="32"/>
        <v/>
      </c>
      <c r="G458" s="336"/>
      <c r="H458" s="335"/>
      <c r="I458" s="336"/>
      <c r="J458" s="337" t="str">
        <f t="shared" si="33"/>
        <v/>
      </c>
      <c r="K458" s="344"/>
      <c r="L458" s="335"/>
      <c r="M458" s="336"/>
      <c r="N458" s="337" t="str">
        <f t="shared" si="34"/>
        <v/>
      </c>
      <c r="O458" s="336"/>
      <c r="P458" s="331"/>
      <c r="Q458" s="336"/>
      <c r="R458" s="337" t="str">
        <f t="shared" si="35"/>
        <v/>
      </c>
      <c r="S458" s="335"/>
    </row>
    <row r="459" spans="2:19" s="324" customFormat="1" ht="35.1" customHeight="1" x14ac:dyDescent="0.25">
      <c r="B459" s="333" t="str">
        <f>IF('État de l''équipement'!B447="","",'État de l''équipement'!B447)</f>
        <v/>
      </c>
      <c r="C459" s="334" t="str">
        <f>IF('État de l''équipement'!C447="","",'État de l''équipement'!C447)</f>
        <v/>
      </c>
      <c r="D459" s="335"/>
      <c r="E459" s="336"/>
      <c r="F459" s="337" t="str">
        <f t="shared" si="32"/>
        <v/>
      </c>
      <c r="G459" s="336"/>
      <c r="H459" s="335"/>
      <c r="I459" s="336"/>
      <c r="J459" s="337" t="str">
        <f t="shared" si="33"/>
        <v/>
      </c>
      <c r="K459" s="344"/>
      <c r="L459" s="335"/>
      <c r="M459" s="336"/>
      <c r="N459" s="337" t="str">
        <f t="shared" si="34"/>
        <v/>
      </c>
      <c r="O459" s="336"/>
      <c r="P459" s="331"/>
      <c r="Q459" s="336"/>
      <c r="R459" s="337" t="str">
        <f t="shared" si="35"/>
        <v/>
      </c>
      <c r="S459" s="335"/>
    </row>
    <row r="460" spans="2:19" s="324" customFormat="1" ht="35.1" customHeight="1" x14ac:dyDescent="0.25">
      <c r="B460" s="333" t="str">
        <f>IF('État de l''équipement'!B448="","",'État de l''équipement'!B448)</f>
        <v/>
      </c>
      <c r="C460" s="334" t="str">
        <f>IF('État de l''équipement'!C448="","",'État de l''équipement'!C448)</f>
        <v/>
      </c>
      <c r="D460" s="335"/>
      <c r="E460" s="336"/>
      <c r="F460" s="337" t="str">
        <f t="shared" si="32"/>
        <v/>
      </c>
      <c r="G460" s="336"/>
      <c r="H460" s="335"/>
      <c r="I460" s="336"/>
      <c r="J460" s="337" t="str">
        <f t="shared" si="33"/>
        <v/>
      </c>
      <c r="K460" s="344"/>
      <c r="L460" s="335"/>
      <c r="M460" s="336"/>
      <c r="N460" s="337" t="str">
        <f t="shared" si="34"/>
        <v/>
      </c>
      <c r="O460" s="336"/>
      <c r="P460" s="331"/>
      <c r="Q460" s="336"/>
      <c r="R460" s="337" t="str">
        <f t="shared" si="35"/>
        <v/>
      </c>
      <c r="S460" s="335"/>
    </row>
    <row r="461" spans="2:19" s="324" customFormat="1" ht="35.1" customHeight="1" x14ac:dyDescent="0.25">
      <c r="B461" s="333" t="str">
        <f>IF('État de l''équipement'!B449="","",'État de l''équipement'!B449)</f>
        <v/>
      </c>
      <c r="C461" s="334" t="str">
        <f>IF('État de l''équipement'!C449="","",'État de l''équipement'!C449)</f>
        <v/>
      </c>
      <c r="D461" s="335"/>
      <c r="E461" s="336"/>
      <c r="F461" s="337" t="str">
        <f t="shared" si="32"/>
        <v/>
      </c>
      <c r="G461" s="336"/>
      <c r="H461" s="335"/>
      <c r="I461" s="336"/>
      <c r="J461" s="337" t="str">
        <f t="shared" si="33"/>
        <v/>
      </c>
      <c r="K461" s="344"/>
      <c r="L461" s="335"/>
      <c r="M461" s="336"/>
      <c r="N461" s="337" t="str">
        <f t="shared" si="34"/>
        <v/>
      </c>
      <c r="O461" s="336"/>
      <c r="P461" s="331"/>
      <c r="Q461" s="336"/>
      <c r="R461" s="337" t="str">
        <f t="shared" si="35"/>
        <v/>
      </c>
      <c r="S461" s="335"/>
    </row>
    <row r="462" spans="2:19" s="324" customFormat="1" ht="35.1" customHeight="1" x14ac:dyDescent="0.25">
      <c r="B462" s="333" t="str">
        <f>IF('État de l''équipement'!B450="","",'État de l''équipement'!B450)</f>
        <v/>
      </c>
      <c r="C462" s="334" t="str">
        <f>IF('État de l''équipement'!C450="","",'État de l''équipement'!C450)</f>
        <v/>
      </c>
      <c r="D462" s="335"/>
      <c r="E462" s="336"/>
      <c r="F462" s="337" t="str">
        <f t="shared" si="32"/>
        <v/>
      </c>
      <c r="G462" s="336"/>
      <c r="H462" s="335"/>
      <c r="I462" s="336"/>
      <c r="J462" s="337" t="str">
        <f t="shared" si="33"/>
        <v/>
      </c>
      <c r="K462" s="344"/>
      <c r="L462" s="335"/>
      <c r="M462" s="336"/>
      <c r="N462" s="337" t="str">
        <f t="shared" si="34"/>
        <v/>
      </c>
      <c r="O462" s="336"/>
      <c r="P462" s="331"/>
      <c r="Q462" s="336"/>
      <c r="R462" s="337" t="str">
        <f t="shared" si="35"/>
        <v/>
      </c>
      <c r="S462" s="335"/>
    </row>
    <row r="463" spans="2:19" s="324" customFormat="1" ht="35.1" customHeight="1" x14ac:dyDescent="0.25">
      <c r="B463" s="333" t="str">
        <f>IF('État de l''équipement'!B451="","",'État de l''équipement'!B451)</f>
        <v/>
      </c>
      <c r="C463" s="334" t="str">
        <f>IF('État de l''équipement'!C451="","",'État de l''équipement'!C451)</f>
        <v/>
      </c>
      <c r="D463" s="335"/>
      <c r="E463" s="336"/>
      <c r="F463" s="337" t="str">
        <f t="shared" si="32"/>
        <v/>
      </c>
      <c r="G463" s="336"/>
      <c r="H463" s="335"/>
      <c r="I463" s="336"/>
      <c r="J463" s="337" t="str">
        <f t="shared" si="33"/>
        <v/>
      </c>
      <c r="K463" s="344"/>
      <c r="L463" s="335"/>
      <c r="M463" s="336"/>
      <c r="N463" s="337" t="str">
        <f t="shared" si="34"/>
        <v/>
      </c>
      <c r="O463" s="336"/>
      <c r="P463" s="331"/>
      <c r="Q463" s="336"/>
      <c r="R463" s="337" t="str">
        <f t="shared" si="35"/>
        <v/>
      </c>
      <c r="S463" s="335"/>
    </row>
    <row r="464" spans="2:19" s="324" customFormat="1" ht="35.1" customHeight="1" x14ac:dyDescent="0.25">
      <c r="B464" s="333" t="str">
        <f>IF('État de l''équipement'!B452="","",'État de l''équipement'!B452)</f>
        <v/>
      </c>
      <c r="C464" s="334" t="str">
        <f>IF('État de l''équipement'!C452="","",'État de l''équipement'!C452)</f>
        <v/>
      </c>
      <c r="D464" s="335"/>
      <c r="E464" s="336"/>
      <c r="F464" s="337" t="str">
        <f t="shared" si="32"/>
        <v/>
      </c>
      <c r="G464" s="336"/>
      <c r="H464" s="335"/>
      <c r="I464" s="336"/>
      <c r="J464" s="337" t="str">
        <f t="shared" si="33"/>
        <v/>
      </c>
      <c r="K464" s="344"/>
      <c r="L464" s="335"/>
      <c r="M464" s="336"/>
      <c r="N464" s="337" t="str">
        <f t="shared" si="34"/>
        <v/>
      </c>
      <c r="O464" s="336"/>
      <c r="P464" s="331"/>
      <c r="Q464" s="336"/>
      <c r="R464" s="337" t="str">
        <f t="shared" si="35"/>
        <v/>
      </c>
      <c r="S464" s="335"/>
    </row>
    <row r="465" spans="2:19" s="324" customFormat="1" ht="35.1" customHeight="1" x14ac:dyDescent="0.25">
      <c r="B465" s="333" t="str">
        <f>IF('État de l''équipement'!B453="","",'État de l''équipement'!B453)</f>
        <v/>
      </c>
      <c r="C465" s="334" t="str">
        <f>IF('État de l''équipement'!C453="","",'État de l''équipement'!C453)</f>
        <v/>
      </c>
      <c r="D465" s="335"/>
      <c r="E465" s="336"/>
      <c r="F465" s="337" t="str">
        <f t="shared" si="32"/>
        <v/>
      </c>
      <c r="G465" s="336"/>
      <c r="H465" s="335"/>
      <c r="I465" s="336"/>
      <c r="J465" s="337" t="str">
        <f t="shared" si="33"/>
        <v/>
      </c>
      <c r="K465" s="344"/>
      <c r="L465" s="335"/>
      <c r="M465" s="336"/>
      <c r="N465" s="337" t="str">
        <f t="shared" si="34"/>
        <v/>
      </c>
      <c r="O465" s="336"/>
      <c r="P465" s="331"/>
      <c r="Q465" s="336"/>
      <c r="R465" s="337" t="str">
        <f t="shared" si="35"/>
        <v/>
      </c>
      <c r="S465" s="335"/>
    </row>
    <row r="466" spans="2:19" s="324" customFormat="1" ht="35.1" customHeight="1" x14ac:dyDescent="0.25">
      <c r="B466" s="333" t="str">
        <f>IF('État de l''équipement'!B454="","",'État de l''équipement'!B454)</f>
        <v/>
      </c>
      <c r="C466" s="334" t="str">
        <f>IF('État de l''équipement'!C454="","",'État de l''équipement'!C454)</f>
        <v/>
      </c>
      <c r="D466" s="335"/>
      <c r="E466" s="336"/>
      <c r="F466" s="337" t="str">
        <f t="shared" si="32"/>
        <v/>
      </c>
      <c r="G466" s="336"/>
      <c r="H466" s="335"/>
      <c r="I466" s="336"/>
      <c r="J466" s="337" t="str">
        <f t="shared" si="33"/>
        <v/>
      </c>
      <c r="K466" s="344"/>
      <c r="L466" s="335"/>
      <c r="M466" s="336"/>
      <c r="N466" s="337" t="str">
        <f t="shared" si="34"/>
        <v/>
      </c>
      <c r="O466" s="336"/>
      <c r="P466" s="331"/>
      <c r="Q466" s="336"/>
      <c r="R466" s="337" t="str">
        <f t="shared" si="35"/>
        <v/>
      </c>
      <c r="S466" s="335"/>
    </row>
    <row r="467" spans="2:19" s="324" customFormat="1" ht="35.1" customHeight="1" x14ac:dyDescent="0.25">
      <c r="B467" s="333" t="str">
        <f>IF('État de l''équipement'!B455="","",'État de l''équipement'!B455)</f>
        <v/>
      </c>
      <c r="C467" s="334" t="str">
        <f>IF('État de l''équipement'!C455="","",'État de l''équipement'!C455)</f>
        <v/>
      </c>
      <c r="D467" s="335"/>
      <c r="E467" s="336"/>
      <c r="F467" s="337" t="str">
        <f t="shared" si="32"/>
        <v/>
      </c>
      <c r="G467" s="336"/>
      <c r="H467" s="335"/>
      <c r="I467" s="336"/>
      <c r="J467" s="337" t="str">
        <f t="shared" si="33"/>
        <v/>
      </c>
      <c r="K467" s="344"/>
      <c r="L467" s="335"/>
      <c r="M467" s="336"/>
      <c r="N467" s="337" t="str">
        <f t="shared" si="34"/>
        <v/>
      </c>
      <c r="O467" s="336"/>
      <c r="P467" s="331"/>
      <c r="Q467" s="336"/>
      <c r="R467" s="337" t="str">
        <f t="shared" si="35"/>
        <v/>
      </c>
      <c r="S467" s="335"/>
    </row>
    <row r="468" spans="2:19" s="324" customFormat="1" ht="35.1" customHeight="1" x14ac:dyDescent="0.25">
      <c r="B468" s="333" t="str">
        <f>IF('État de l''équipement'!B456="","",'État de l''équipement'!B456)</f>
        <v/>
      </c>
      <c r="C468" s="334" t="str">
        <f>IF('État de l''équipement'!C456="","",'État de l''équipement'!C456)</f>
        <v/>
      </c>
      <c r="D468" s="335"/>
      <c r="E468" s="336"/>
      <c r="F468" s="337" t="str">
        <f t="shared" si="32"/>
        <v/>
      </c>
      <c r="G468" s="336"/>
      <c r="H468" s="335"/>
      <c r="I468" s="336"/>
      <c r="J468" s="337" t="str">
        <f t="shared" si="33"/>
        <v/>
      </c>
      <c r="K468" s="344"/>
      <c r="L468" s="335"/>
      <c r="M468" s="336"/>
      <c r="N468" s="337" t="str">
        <f t="shared" si="34"/>
        <v/>
      </c>
      <c r="O468" s="336"/>
      <c r="P468" s="331"/>
      <c r="Q468" s="336"/>
      <c r="R468" s="337" t="str">
        <f t="shared" si="35"/>
        <v/>
      </c>
      <c r="S468" s="335"/>
    </row>
    <row r="469" spans="2:19" s="324" customFormat="1" ht="35.1" customHeight="1" x14ac:dyDescent="0.25">
      <c r="B469" s="333" t="str">
        <f>IF('État de l''équipement'!B457="","",'État de l''équipement'!B457)</f>
        <v/>
      </c>
      <c r="C469" s="334" t="str">
        <f>IF('État de l''équipement'!C457="","",'État de l''équipement'!C457)</f>
        <v/>
      </c>
      <c r="D469" s="335"/>
      <c r="E469" s="336"/>
      <c r="F469" s="337" t="str">
        <f t="shared" si="32"/>
        <v/>
      </c>
      <c r="G469" s="336"/>
      <c r="H469" s="335"/>
      <c r="I469" s="336"/>
      <c r="J469" s="337" t="str">
        <f t="shared" si="33"/>
        <v/>
      </c>
      <c r="K469" s="344"/>
      <c r="L469" s="335"/>
      <c r="M469" s="336"/>
      <c r="N469" s="337" t="str">
        <f t="shared" si="34"/>
        <v/>
      </c>
      <c r="O469" s="336"/>
      <c r="P469" s="331"/>
      <c r="Q469" s="336"/>
      <c r="R469" s="337" t="str">
        <f t="shared" si="35"/>
        <v/>
      </c>
      <c r="S469" s="335"/>
    </row>
    <row r="470" spans="2:19" s="324" customFormat="1" ht="35.1" customHeight="1" x14ac:dyDescent="0.25">
      <c r="B470" s="333" t="str">
        <f>IF('État de l''équipement'!B458="","",'État de l''équipement'!B458)</f>
        <v/>
      </c>
      <c r="C470" s="334" t="str">
        <f>IF('État de l''équipement'!C458="","",'État de l''équipement'!C458)</f>
        <v/>
      </c>
      <c r="D470" s="335"/>
      <c r="E470" s="336"/>
      <c r="F470" s="337" t="str">
        <f t="shared" si="32"/>
        <v/>
      </c>
      <c r="G470" s="336"/>
      <c r="H470" s="335"/>
      <c r="I470" s="336"/>
      <c r="J470" s="337" t="str">
        <f t="shared" si="33"/>
        <v/>
      </c>
      <c r="K470" s="344"/>
      <c r="L470" s="335"/>
      <c r="M470" s="336"/>
      <c r="N470" s="337" t="str">
        <f t="shared" si="34"/>
        <v/>
      </c>
      <c r="O470" s="336"/>
      <c r="P470" s="331"/>
      <c r="Q470" s="336"/>
      <c r="R470" s="337" t="str">
        <f t="shared" si="35"/>
        <v/>
      </c>
      <c r="S470" s="335"/>
    </row>
    <row r="471" spans="2:19" s="324" customFormat="1" ht="35.1" customHeight="1" x14ac:dyDescent="0.25">
      <c r="B471" s="333" t="str">
        <f>IF('État de l''équipement'!B459="","",'État de l''équipement'!B459)</f>
        <v/>
      </c>
      <c r="C471" s="334" t="str">
        <f>IF('État de l''équipement'!C459="","",'État de l''équipement'!C459)</f>
        <v/>
      </c>
      <c r="D471" s="335"/>
      <c r="E471" s="336"/>
      <c r="F471" s="337" t="str">
        <f t="shared" si="32"/>
        <v/>
      </c>
      <c r="G471" s="336"/>
      <c r="H471" s="335"/>
      <c r="I471" s="336"/>
      <c r="J471" s="337" t="str">
        <f t="shared" si="33"/>
        <v/>
      </c>
      <c r="K471" s="344"/>
      <c r="L471" s="335"/>
      <c r="M471" s="336"/>
      <c r="N471" s="337" t="str">
        <f t="shared" si="34"/>
        <v/>
      </c>
      <c r="O471" s="336"/>
      <c r="P471" s="331"/>
      <c r="Q471" s="336"/>
      <c r="R471" s="337" t="str">
        <f t="shared" si="35"/>
        <v/>
      </c>
      <c r="S471" s="335"/>
    </row>
    <row r="472" spans="2:19" s="324" customFormat="1" ht="35.1" customHeight="1" x14ac:dyDescent="0.25">
      <c r="B472" s="333" t="str">
        <f>IF('État de l''équipement'!B460="","",'État de l''équipement'!B460)</f>
        <v/>
      </c>
      <c r="C472" s="334" t="str">
        <f>IF('État de l''équipement'!C460="","",'État de l''équipement'!C460)</f>
        <v/>
      </c>
      <c r="D472" s="335"/>
      <c r="E472" s="336"/>
      <c r="F472" s="337" t="str">
        <f t="shared" si="32"/>
        <v/>
      </c>
      <c r="G472" s="336"/>
      <c r="H472" s="335"/>
      <c r="I472" s="336"/>
      <c r="J472" s="337" t="str">
        <f t="shared" si="33"/>
        <v/>
      </c>
      <c r="K472" s="344"/>
      <c r="L472" s="335"/>
      <c r="M472" s="336"/>
      <c r="N472" s="337" t="str">
        <f t="shared" si="34"/>
        <v/>
      </c>
      <c r="O472" s="336"/>
      <c r="P472" s="331"/>
      <c r="Q472" s="336"/>
      <c r="R472" s="337" t="str">
        <f t="shared" si="35"/>
        <v/>
      </c>
      <c r="S472" s="335"/>
    </row>
    <row r="473" spans="2:19" s="324" customFormat="1" ht="35.1" customHeight="1" x14ac:dyDescent="0.25">
      <c r="B473" s="333" t="str">
        <f>IF('État de l''équipement'!B461="","",'État de l''équipement'!B461)</f>
        <v/>
      </c>
      <c r="C473" s="334" t="str">
        <f>IF('État de l''équipement'!C461="","",'État de l''équipement'!C461)</f>
        <v/>
      </c>
      <c r="D473" s="335"/>
      <c r="E473" s="336"/>
      <c r="F473" s="337" t="str">
        <f t="shared" si="32"/>
        <v/>
      </c>
      <c r="G473" s="336"/>
      <c r="H473" s="335"/>
      <c r="I473" s="336"/>
      <c r="J473" s="337" t="str">
        <f t="shared" si="33"/>
        <v/>
      </c>
      <c r="K473" s="344"/>
      <c r="L473" s="335"/>
      <c r="M473" s="336"/>
      <c r="N473" s="337" t="str">
        <f t="shared" si="34"/>
        <v/>
      </c>
      <c r="O473" s="336"/>
      <c r="P473" s="331"/>
      <c r="Q473" s="336"/>
      <c r="R473" s="337" t="str">
        <f t="shared" si="35"/>
        <v/>
      </c>
      <c r="S473" s="335"/>
    </row>
    <row r="474" spans="2:19" s="324" customFormat="1" ht="35.1" customHeight="1" x14ac:dyDescent="0.25">
      <c r="B474" s="333" t="str">
        <f>IF('État de l''équipement'!B462="","",'État de l''équipement'!B462)</f>
        <v/>
      </c>
      <c r="C474" s="334" t="str">
        <f>IF('État de l''équipement'!C462="","",'État de l''équipement'!C462)</f>
        <v/>
      </c>
      <c r="D474" s="335"/>
      <c r="E474" s="336"/>
      <c r="F474" s="337" t="str">
        <f t="shared" si="32"/>
        <v/>
      </c>
      <c r="G474" s="336"/>
      <c r="H474" s="335"/>
      <c r="I474" s="336"/>
      <c r="J474" s="337" t="str">
        <f t="shared" si="33"/>
        <v/>
      </c>
      <c r="K474" s="344"/>
      <c r="L474" s="335"/>
      <c r="M474" s="336"/>
      <c r="N474" s="337" t="str">
        <f t="shared" si="34"/>
        <v/>
      </c>
      <c r="O474" s="336"/>
      <c r="P474" s="331"/>
      <c r="Q474" s="336"/>
      <c r="R474" s="337" t="str">
        <f t="shared" si="35"/>
        <v/>
      </c>
      <c r="S474" s="335"/>
    </row>
    <row r="475" spans="2:19" s="324" customFormat="1" ht="35.1" customHeight="1" x14ac:dyDescent="0.25">
      <c r="B475" s="333" t="str">
        <f>IF('État de l''équipement'!B463="","",'État de l''équipement'!B463)</f>
        <v/>
      </c>
      <c r="C475" s="334" t="str">
        <f>IF('État de l''équipement'!C463="","",'État de l''équipement'!C463)</f>
        <v/>
      </c>
      <c r="D475" s="335"/>
      <c r="E475" s="336"/>
      <c r="F475" s="337" t="str">
        <f t="shared" si="32"/>
        <v/>
      </c>
      <c r="G475" s="336"/>
      <c r="H475" s="335"/>
      <c r="I475" s="336"/>
      <c r="J475" s="337" t="str">
        <f t="shared" si="33"/>
        <v/>
      </c>
      <c r="K475" s="344"/>
      <c r="L475" s="335"/>
      <c r="M475" s="336"/>
      <c r="N475" s="337" t="str">
        <f t="shared" si="34"/>
        <v/>
      </c>
      <c r="O475" s="336"/>
      <c r="P475" s="331"/>
      <c r="Q475" s="336"/>
      <c r="R475" s="337" t="str">
        <f t="shared" si="35"/>
        <v/>
      </c>
      <c r="S475" s="335"/>
    </row>
    <row r="476" spans="2:19" s="324" customFormat="1" ht="35.1" customHeight="1" x14ac:dyDescent="0.25">
      <c r="B476" s="333" t="str">
        <f>IF('État de l''équipement'!B464="","",'État de l''équipement'!B464)</f>
        <v/>
      </c>
      <c r="C476" s="334" t="str">
        <f>IF('État de l''équipement'!C464="","",'État de l''équipement'!C464)</f>
        <v/>
      </c>
      <c r="D476" s="335"/>
      <c r="E476" s="336"/>
      <c r="F476" s="337" t="str">
        <f t="shared" si="32"/>
        <v/>
      </c>
      <c r="G476" s="336"/>
      <c r="H476" s="335"/>
      <c r="I476" s="336"/>
      <c r="J476" s="337" t="str">
        <f t="shared" si="33"/>
        <v/>
      </c>
      <c r="K476" s="344"/>
      <c r="L476" s="335"/>
      <c r="M476" s="336"/>
      <c r="N476" s="337" t="str">
        <f t="shared" si="34"/>
        <v/>
      </c>
      <c r="O476" s="336"/>
      <c r="P476" s="331"/>
      <c r="Q476" s="336"/>
      <c r="R476" s="337" t="str">
        <f t="shared" si="35"/>
        <v/>
      </c>
      <c r="S476" s="335"/>
    </row>
    <row r="477" spans="2:19" s="324" customFormat="1" ht="35.1" customHeight="1" x14ac:dyDescent="0.25">
      <c r="B477" s="333" t="str">
        <f>IF('État de l''équipement'!B465="","",'État de l''équipement'!B465)</f>
        <v/>
      </c>
      <c r="C477" s="334" t="str">
        <f>IF('État de l''équipement'!C465="","",'État de l''équipement'!C465)</f>
        <v/>
      </c>
      <c r="D477" s="335"/>
      <c r="E477" s="336"/>
      <c r="F477" s="337" t="str">
        <f t="shared" si="32"/>
        <v/>
      </c>
      <c r="G477" s="336"/>
      <c r="H477" s="335"/>
      <c r="I477" s="336"/>
      <c r="J477" s="337" t="str">
        <f t="shared" si="33"/>
        <v/>
      </c>
      <c r="K477" s="344"/>
      <c r="L477" s="335"/>
      <c r="M477" s="336"/>
      <c r="N477" s="337" t="str">
        <f t="shared" si="34"/>
        <v/>
      </c>
      <c r="O477" s="336"/>
      <c r="P477" s="331"/>
      <c r="Q477" s="336"/>
      <c r="R477" s="337" t="str">
        <f t="shared" si="35"/>
        <v/>
      </c>
      <c r="S477" s="335"/>
    </row>
    <row r="478" spans="2:19" s="324" customFormat="1" ht="35.1" customHeight="1" x14ac:dyDescent="0.25">
      <c r="B478" s="333" t="str">
        <f>IF('État de l''équipement'!B466="","",'État de l''équipement'!B466)</f>
        <v/>
      </c>
      <c r="C478" s="334" t="str">
        <f>IF('État de l''équipement'!C466="","",'État de l''équipement'!C466)</f>
        <v/>
      </c>
      <c r="D478" s="335"/>
      <c r="E478" s="336"/>
      <c r="F478" s="337" t="str">
        <f t="shared" si="32"/>
        <v/>
      </c>
      <c r="G478" s="336"/>
      <c r="H478" s="335"/>
      <c r="I478" s="336"/>
      <c r="J478" s="337" t="str">
        <f t="shared" si="33"/>
        <v/>
      </c>
      <c r="K478" s="344"/>
      <c r="L478" s="335"/>
      <c r="M478" s="336"/>
      <c r="N478" s="337" t="str">
        <f t="shared" si="34"/>
        <v/>
      </c>
      <c r="O478" s="336"/>
      <c r="P478" s="331"/>
      <c r="Q478" s="336"/>
      <c r="R478" s="337" t="str">
        <f t="shared" si="35"/>
        <v/>
      </c>
      <c r="S478" s="335"/>
    </row>
    <row r="479" spans="2:19" s="324" customFormat="1" ht="35.1" customHeight="1" x14ac:dyDescent="0.25">
      <c r="B479" s="333" t="str">
        <f>IF('État de l''équipement'!B467="","",'État de l''équipement'!B467)</f>
        <v/>
      </c>
      <c r="C479" s="334" t="str">
        <f>IF('État de l''équipement'!C467="","",'État de l''équipement'!C467)</f>
        <v/>
      </c>
      <c r="D479" s="335"/>
      <c r="E479" s="336"/>
      <c r="F479" s="337" t="str">
        <f t="shared" si="32"/>
        <v/>
      </c>
      <c r="G479" s="336"/>
      <c r="H479" s="335"/>
      <c r="I479" s="336"/>
      <c r="J479" s="337" t="str">
        <f t="shared" si="33"/>
        <v/>
      </c>
      <c r="K479" s="344"/>
      <c r="L479" s="335"/>
      <c r="M479" s="336"/>
      <c r="N479" s="337" t="str">
        <f t="shared" si="34"/>
        <v/>
      </c>
      <c r="O479" s="336"/>
      <c r="P479" s="331"/>
      <c r="Q479" s="336"/>
      <c r="R479" s="337" t="str">
        <f t="shared" si="35"/>
        <v/>
      </c>
      <c r="S479" s="335"/>
    </row>
    <row r="480" spans="2:19" s="324" customFormat="1" ht="35.1" customHeight="1" x14ac:dyDescent="0.25">
      <c r="B480" s="333" t="str">
        <f>IF('État de l''équipement'!B468="","",'État de l''équipement'!B468)</f>
        <v/>
      </c>
      <c r="C480" s="334" t="str">
        <f>IF('État de l''équipement'!C468="","",'État de l''équipement'!C468)</f>
        <v/>
      </c>
      <c r="D480" s="335"/>
      <c r="E480" s="336"/>
      <c r="F480" s="337" t="str">
        <f t="shared" si="32"/>
        <v/>
      </c>
      <c r="G480" s="336"/>
      <c r="H480" s="335"/>
      <c r="I480" s="336"/>
      <c r="J480" s="337" t="str">
        <f t="shared" si="33"/>
        <v/>
      </c>
      <c r="K480" s="344"/>
      <c r="L480" s="335"/>
      <c r="M480" s="336"/>
      <c r="N480" s="337" t="str">
        <f t="shared" si="34"/>
        <v/>
      </c>
      <c r="O480" s="336"/>
      <c r="P480" s="331"/>
      <c r="Q480" s="336"/>
      <c r="R480" s="337" t="str">
        <f t="shared" si="35"/>
        <v/>
      </c>
      <c r="S480" s="335"/>
    </row>
    <row r="481" spans="2:19" s="324" customFormat="1" ht="35.1" customHeight="1" x14ac:dyDescent="0.25">
      <c r="B481" s="333" t="str">
        <f>IF('État de l''équipement'!B469="","",'État de l''équipement'!B469)</f>
        <v/>
      </c>
      <c r="C481" s="334" t="str">
        <f>IF('État de l''équipement'!C469="","",'État de l''équipement'!C469)</f>
        <v/>
      </c>
      <c r="D481" s="335"/>
      <c r="E481" s="336"/>
      <c r="F481" s="337" t="str">
        <f t="shared" si="32"/>
        <v/>
      </c>
      <c r="G481" s="336"/>
      <c r="H481" s="335"/>
      <c r="I481" s="336"/>
      <c r="J481" s="337" t="str">
        <f t="shared" si="33"/>
        <v/>
      </c>
      <c r="K481" s="344"/>
      <c r="L481" s="335"/>
      <c r="M481" s="336"/>
      <c r="N481" s="337" t="str">
        <f t="shared" si="34"/>
        <v/>
      </c>
      <c r="O481" s="336"/>
      <c r="P481" s="331"/>
      <c r="Q481" s="336"/>
      <c r="R481" s="337" t="str">
        <f t="shared" si="35"/>
        <v/>
      </c>
      <c r="S481" s="335"/>
    </row>
    <row r="482" spans="2:19" s="324" customFormat="1" ht="35.1" customHeight="1" x14ac:dyDescent="0.25">
      <c r="B482" s="333" t="str">
        <f>IF('État de l''équipement'!B470="","",'État de l''équipement'!B470)</f>
        <v/>
      </c>
      <c r="C482" s="334" t="str">
        <f>IF('État de l''équipement'!C470="","",'État de l''équipement'!C470)</f>
        <v/>
      </c>
      <c r="D482" s="335"/>
      <c r="E482" s="336"/>
      <c r="F482" s="337" t="str">
        <f t="shared" si="32"/>
        <v/>
      </c>
      <c r="G482" s="336"/>
      <c r="H482" s="335"/>
      <c r="I482" s="336"/>
      <c r="J482" s="337" t="str">
        <f t="shared" si="33"/>
        <v/>
      </c>
      <c r="K482" s="344"/>
      <c r="L482" s="335"/>
      <c r="M482" s="336"/>
      <c r="N482" s="337" t="str">
        <f t="shared" si="34"/>
        <v/>
      </c>
      <c r="O482" s="336"/>
      <c r="P482" s="331"/>
      <c r="Q482" s="336"/>
      <c r="R482" s="337" t="str">
        <f t="shared" si="35"/>
        <v/>
      </c>
      <c r="S482" s="335"/>
    </row>
    <row r="483" spans="2:19" s="324" customFormat="1" ht="35.1" customHeight="1" x14ac:dyDescent="0.25">
      <c r="B483" s="333" t="str">
        <f>IF('État de l''équipement'!B471="","",'État de l''équipement'!B471)</f>
        <v/>
      </c>
      <c r="C483" s="334" t="str">
        <f>IF('État de l''équipement'!C471="","",'État de l''équipement'!C471)</f>
        <v/>
      </c>
      <c r="D483" s="335"/>
      <c r="E483" s="336"/>
      <c r="F483" s="337" t="str">
        <f t="shared" si="32"/>
        <v/>
      </c>
      <c r="G483" s="336"/>
      <c r="H483" s="335"/>
      <c r="I483" s="336"/>
      <c r="J483" s="337" t="str">
        <f t="shared" si="33"/>
        <v/>
      </c>
      <c r="K483" s="344"/>
      <c r="L483" s="335"/>
      <c r="M483" s="336"/>
      <c r="N483" s="337" t="str">
        <f t="shared" si="34"/>
        <v/>
      </c>
      <c r="O483" s="336"/>
      <c r="P483" s="331"/>
      <c r="Q483" s="336"/>
      <c r="R483" s="337" t="str">
        <f t="shared" si="35"/>
        <v/>
      </c>
      <c r="S483" s="335"/>
    </row>
    <row r="484" spans="2:19" s="324" customFormat="1" ht="35.1" customHeight="1" x14ac:dyDescent="0.25">
      <c r="B484" s="333" t="str">
        <f>IF('État de l''équipement'!B472="","",'État de l''équipement'!B472)</f>
        <v/>
      </c>
      <c r="C484" s="334" t="str">
        <f>IF('État de l''équipement'!C472="","",'État de l''équipement'!C472)</f>
        <v/>
      </c>
      <c r="D484" s="335"/>
      <c r="E484" s="336"/>
      <c r="F484" s="337" t="str">
        <f t="shared" si="32"/>
        <v/>
      </c>
      <c r="G484" s="336"/>
      <c r="H484" s="335"/>
      <c r="I484" s="336"/>
      <c r="J484" s="337" t="str">
        <f t="shared" si="33"/>
        <v/>
      </c>
      <c r="K484" s="344"/>
      <c r="L484" s="335"/>
      <c r="M484" s="336"/>
      <c r="N484" s="337" t="str">
        <f t="shared" si="34"/>
        <v/>
      </c>
      <c r="O484" s="336"/>
      <c r="P484" s="331"/>
      <c r="Q484" s="336"/>
      <c r="R484" s="337" t="str">
        <f t="shared" si="35"/>
        <v/>
      </c>
      <c r="S484" s="335"/>
    </row>
    <row r="485" spans="2:19" s="324" customFormat="1" ht="35.1" customHeight="1" x14ac:dyDescent="0.25">
      <c r="B485" s="333" t="str">
        <f>IF('État de l''équipement'!B473="","",'État de l''équipement'!B473)</f>
        <v/>
      </c>
      <c r="C485" s="334" t="str">
        <f>IF('État de l''équipement'!C473="","",'État de l''équipement'!C473)</f>
        <v/>
      </c>
      <c r="D485" s="335"/>
      <c r="E485" s="336"/>
      <c r="F485" s="337" t="str">
        <f t="shared" si="32"/>
        <v/>
      </c>
      <c r="G485" s="336"/>
      <c r="H485" s="335"/>
      <c r="I485" s="336"/>
      <c r="J485" s="337" t="str">
        <f t="shared" si="33"/>
        <v/>
      </c>
      <c r="K485" s="344"/>
      <c r="L485" s="335"/>
      <c r="M485" s="336"/>
      <c r="N485" s="337" t="str">
        <f t="shared" si="34"/>
        <v/>
      </c>
      <c r="O485" s="336"/>
      <c r="P485" s="331"/>
      <c r="Q485" s="336"/>
      <c r="R485" s="337" t="str">
        <f t="shared" si="35"/>
        <v/>
      </c>
      <c r="S485" s="335"/>
    </row>
    <row r="486" spans="2:19" s="324" customFormat="1" ht="35.1" customHeight="1" x14ac:dyDescent="0.25">
      <c r="B486" s="333" t="str">
        <f>IF('État de l''équipement'!B474="","",'État de l''équipement'!B474)</f>
        <v/>
      </c>
      <c r="C486" s="334" t="str">
        <f>IF('État de l''équipement'!C474="","",'État de l''équipement'!C474)</f>
        <v/>
      </c>
      <c r="D486" s="335"/>
      <c r="E486" s="336"/>
      <c r="F486" s="337" t="str">
        <f t="shared" si="32"/>
        <v/>
      </c>
      <c r="G486" s="336"/>
      <c r="H486" s="335"/>
      <c r="I486" s="336"/>
      <c r="J486" s="337" t="str">
        <f t="shared" si="33"/>
        <v/>
      </c>
      <c r="K486" s="344"/>
      <c r="L486" s="335"/>
      <c r="M486" s="336"/>
      <c r="N486" s="337" t="str">
        <f t="shared" si="34"/>
        <v/>
      </c>
      <c r="O486" s="336"/>
      <c r="P486" s="331"/>
      <c r="Q486" s="336"/>
      <c r="R486" s="337" t="str">
        <f t="shared" si="35"/>
        <v/>
      </c>
      <c r="S486" s="335"/>
    </row>
    <row r="487" spans="2:19" s="324" customFormat="1" ht="35.1" customHeight="1" x14ac:dyDescent="0.25">
      <c r="B487" s="333" t="str">
        <f>IF('État de l''équipement'!B475="","",'État de l''équipement'!B475)</f>
        <v/>
      </c>
      <c r="C487" s="334" t="str">
        <f>IF('État de l''équipement'!C475="","",'État de l''équipement'!C475)</f>
        <v/>
      </c>
      <c r="D487" s="335"/>
      <c r="E487" s="336"/>
      <c r="F487" s="337" t="str">
        <f t="shared" si="32"/>
        <v/>
      </c>
      <c r="G487" s="336"/>
      <c r="H487" s="335"/>
      <c r="I487" s="336"/>
      <c r="J487" s="337" t="str">
        <f t="shared" si="33"/>
        <v/>
      </c>
      <c r="K487" s="344"/>
      <c r="L487" s="335"/>
      <c r="M487" s="336"/>
      <c r="N487" s="337" t="str">
        <f t="shared" si="34"/>
        <v/>
      </c>
      <c r="O487" s="336"/>
      <c r="P487" s="331"/>
      <c r="Q487" s="336"/>
      <c r="R487" s="337" t="str">
        <f t="shared" si="35"/>
        <v/>
      </c>
      <c r="S487" s="335"/>
    </row>
    <row r="488" spans="2:19" s="324" customFormat="1" ht="35.1" customHeight="1" x14ac:dyDescent="0.25">
      <c r="B488" s="333" t="str">
        <f>IF('État de l''équipement'!B476="","",'État de l''équipement'!B476)</f>
        <v/>
      </c>
      <c r="C488" s="334" t="str">
        <f>IF('État de l''équipement'!C476="","",'État de l''équipement'!C476)</f>
        <v/>
      </c>
      <c r="D488" s="335"/>
      <c r="E488" s="336"/>
      <c r="F488" s="337" t="str">
        <f t="shared" si="32"/>
        <v/>
      </c>
      <c r="G488" s="336"/>
      <c r="H488" s="335"/>
      <c r="I488" s="336"/>
      <c r="J488" s="337" t="str">
        <f t="shared" si="33"/>
        <v/>
      </c>
      <c r="K488" s="344"/>
      <c r="L488" s="335"/>
      <c r="M488" s="336"/>
      <c r="N488" s="337" t="str">
        <f t="shared" si="34"/>
        <v/>
      </c>
      <c r="O488" s="336"/>
      <c r="P488" s="331"/>
      <c r="Q488" s="336"/>
      <c r="R488" s="337" t="str">
        <f t="shared" si="35"/>
        <v/>
      </c>
      <c r="S488" s="335"/>
    </row>
    <row r="489" spans="2:19" s="324" customFormat="1" ht="35.1" customHeight="1" x14ac:dyDescent="0.25">
      <c r="B489" s="333" t="str">
        <f>IF('État de l''équipement'!B477="","",'État de l''équipement'!B477)</f>
        <v/>
      </c>
      <c r="C489" s="334" t="str">
        <f>IF('État de l''équipement'!C477="","",'État de l''équipement'!C477)</f>
        <v/>
      </c>
      <c r="D489" s="335"/>
      <c r="E489" s="336"/>
      <c r="F489" s="337" t="str">
        <f t="shared" si="32"/>
        <v/>
      </c>
      <c r="G489" s="336"/>
      <c r="H489" s="335"/>
      <c r="I489" s="336"/>
      <c r="J489" s="337" t="str">
        <f t="shared" si="33"/>
        <v/>
      </c>
      <c r="K489" s="344"/>
      <c r="L489" s="335"/>
      <c r="M489" s="336"/>
      <c r="N489" s="337" t="str">
        <f t="shared" si="34"/>
        <v/>
      </c>
      <c r="O489" s="336"/>
      <c r="P489" s="331"/>
      <c r="Q489" s="336"/>
      <c r="R489" s="337" t="str">
        <f t="shared" si="35"/>
        <v/>
      </c>
      <c r="S489" s="335"/>
    </row>
    <row r="490" spans="2:19" s="324" customFormat="1" ht="35.1" customHeight="1" x14ac:dyDescent="0.25">
      <c r="B490" s="333" t="str">
        <f>IF('État de l''équipement'!B478="","",'État de l''équipement'!B478)</f>
        <v/>
      </c>
      <c r="C490" s="334" t="str">
        <f>IF('État de l''équipement'!C478="","",'État de l''équipement'!C478)</f>
        <v/>
      </c>
      <c r="D490" s="335"/>
      <c r="E490" s="336"/>
      <c r="F490" s="337" t="str">
        <f t="shared" si="32"/>
        <v/>
      </c>
      <c r="G490" s="336"/>
      <c r="H490" s="335"/>
      <c r="I490" s="336"/>
      <c r="J490" s="337" t="str">
        <f t="shared" si="33"/>
        <v/>
      </c>
      <c r="K490" s="344"/>
      <c r="L490" s="335"/>
      <c r="M490" s="336"/>
      <c r="N490" s="337" t="str">
        <f t="shared" si="34"/>
        <v/>
      </c>
      <c r="O490" s="336"/>
      <c r="P490" s="331"/>
      <c r="Q490" s="336"/>
      <c r="R490" s="337" t="str">
        <f t="shared" si="35"/>
        <v/>
      </c>
      <c r="S490" s="335"/>
    </row>
    <row r="491" spans="2:19" s="324" customFormat="1" ht="35.1" customHeight="1" x14ac:dyDescent="0.25">
      <c r="B491" s="333" t="str">
        <f>IF('État de l''équipement'!B479="","",'État de l''équipement'!B479)</f>
        <v/>
      </c>
      <c r="C491" s="334" t="str">
        <f>IF('État de l''équipement'!C479="","",'État de l''équipement'!C479)</f>
        <v/>
      </c>
      <c r="D491" s="335"/>
      <c r="E491" s="336"/>
      <c r="F491" s="337" t="str">
        <f t="shared" si="32"/>
        <v/>
      </c>
      <c r="G491" s="336"/>
      <c r="H491" s="335"/>
      <c r="I491" s="336"/>
      <c r="J491" s="337" t="str">
        <f t="shared" si="33"/>
        <v/>
      </c>
      <c r="K491" s="344"/>
      <c r="L491" s="335"/>
      <c r="M491" s="336"/>
      <c r="N491" s="337" t="str">
        <f t="shared" si="34"/>
        <v/>
      </c>
      <c r="O491" s="336"/>
      <c r="P491" s="331"/>
      <c r="Q491" s="336"/>
      <c r="R491" s="337" t="str">
        <f t="shared" si="35"/>
        <v/>
      </c>
      <c r="S491" s="335"/>
    </row>
    <row r="492" spans="2:19" s="324" customFormat="1" ht="35.1" customHeight="1" x14ac:dyDescent="0.25">
      <c r="B492" s="333" t="str">
        <f>IF('État de l''équipement'!B480="","",'État de l''équipement'!B480)</f>
        <v/>
      </c>
      <c r="C492" s="334" t="str">
        <f>IF('État de l''équipement'!C480="","",'État de l''équipement'!C480)</f>
        <v/>
      </c>
      <c r="D492" s="335"/>
      <c r="E492" s="336"/>
      <c r="F492" s="337" t="str">
        <f t="shared" si="32"/>
        <v/>
      </c>
      <c r="G492" s="336"/>
      <c r="H492" s="335"/>
      <c r="I492" s="336"/>
      <c r="J492" s="337" t="str">
        <f t="shared" si="33"/>
        <v/>
      </c>
      <c r="K492" s="344"/>
      <c r="L492" s="335"/>
      <c r="M492" s="336"/>
      <c r="N492" s="337" t="str">
        <f t="shared" si="34"/>
        <v/>
      </c>
      <c r="O492" s="336"/>
      <c r="P492" s="331"/>
      <c r="Q492" s="336"/>
      <c r="R492" s="337" t="str">
        <f t="shared" si="35"/>
        <v/>
      </c>
      <c r="S492" s="335"/>
    </row>
    <row r="493" spans="2:19" s="324" customFormat="1" ht="35.1" customHeight="1" x14ac:dyDescent="0.25">
      <c r="B493" s="333" t="str">
        <f>IF('État de l''équipement'!B481="","",'État de l''équipement'!B481)</f>
        <v/>
      </c>
      <c r="C493" s="334" t="str">
        <f>IF('État de l''équipement'!C481="","",'État de l''équipement'!C481)</f>
        <v/>
      </c>
      <c r="D493" s="335"/>
      <c r="E493" s="336"/>
      <c r="F493" s="337" t="str">
        <f t="shared" si="32"/>
        <v/>
      </c>
      <c r="G493" s="336"/>
      <c r="H493" s="335"/>
      <c r="I493" s="336"/>
      <c r="J493" s="337" t="str">
        <f t="shared" si="33"/>
        <v/>
      </c>
      <c r="K493" s="344"/>
      <c r="L493" s="335"/>
      <c r="M493" s="336"/>
      <c r="N493" s="337" t="str">
        <f t="shared" si="34"/>
        <v/>
      </c>
      <c r="O493" s="336"/>
      <c r="P493" s="331"/>
      <c r="Q493" s="336"/>
      <c r="R493" s="337" t="str">
        <f t="shared" si="35"/>
        <v/>
      </c>
      <c r="S493" s="335"/>
    </row>
    <row r="494" spans="2:19" s="324" customFormat="1" ht="35.1" customHeight="1" x14ac:dyDescent="0.25">
      <c r="B494" s="333" t="str">
        <f>IF('État de l''équipement'!B482="","",'État de l''équipement'!B482)</f>
        <v/>
      </c>
      <c r="C494" s="334" t="str">
        <f>IF('État de l''équipement'!C482="","",'État de l''équipement'!C482)</f>
        <v/>
      </c>
      <c r="D494" s="335"/>
      <c r="E494" s="336"/>
      <c r="F494" s="337" t="str">
        <f t="shared" si="32"/>
        <v/>
      </c>
      <c r="G494" s="336"/>
      <c r="H494" s="335"/>
      <c r="I494" s="336"/>
      <c r="J494" s="337" t="str">
        <f t="shared" si="33"/>
        <v/>
      </c>
      <c r="K494" s="344"/>
      <c r="L494" s="335"/>
      <c r="M494" s="336"/>
      <c r="N494" s="337" t="str">
        <f t="shared" si="34"/>
        <v/>
      </c>
      <c r="O494" s="336"/>
      <c r="P494" s="331"/>
      <c r="Q494" s="336"/>
      <c r="R494" s="337" t="str">
        <f t="shared" si="35"/>
        <v/>
      </c>
      <c r="S494" s="335"/>
    </row>
    <row r="495" spans="2:19" s="324" customFormat="1" ht="35.1" customHeight="1" x14ac:dyDescent="0.25">
      <c r="B495" s="333" t="str">
        <f>IF('État de l''équipement'!B483="","",'État de l''équipement'!B483)</f>
        <v/>
      </c>
      <c r="C495" s="334" t="str">
        <f>IF('État de l''équipement'!C483="","",'État de l''équipement'!C483)</f>
        <v/>
      </c>
      <c r="D495" s="335"/>
      <c r="E495" s="336"/>
      <c r="F495" s="337" t="str">
        <f t="shared" si="32"/>
        <v/>
      </c>
      <c r="G495" s="336"/>
      <c r="H495" s="335"/>
      <c r="I495" s="336"/>
      <c r="J495" s="337" t="str">
        <f t="shared" si="33"/>
        <v/>
      </c>
      <c r="K495" s="344"/>
      <c r="L495" s="335"/>
      <c r="M495" s="336"/>
      <c r="N495" s="337" t="str">
        <f t="shared" si="34"/>
        <v/>
      </c>
      <c r="O495" s="336"/>
      <c r="P495" s="331"/>
      <c r="Q495" s="336"/>
      <c r="R495" s="337" t="str">
        <f t="shared" si="35"/>
        <v/>
      </c>
      <c r="S495" s="335"/>
    </row>
    <row r="496" spans="2:19" s="324" customFormat="1" ht="35.1" customHeight="1" x14ac:dyDescent="0.25">
      <c r="B496" s="333" t="str">
        <f>IF('État de l''équipement'!B484="","",'État de l''équipement'!B484)</f>
        <v/>
      </c>
      <c r="C496" s="334" t="str">
        <f>IF('État de l''équipement'!C484="","",'État de l''équipement'!C484)</f>
        <v/>
      </c>
      <c r="D496" s="335"/>
      <c r="E496" s="336"/>
      <c r="F496" s="337" t="str">
        <f t="shared" si="32"/>
        <v/>
      </c>
      <c r="G496" s="336"/>
      <c r="H496" s="335"/>
      <c r="I496" s="336"/>
      <c r="J496" s="337" t="str">
        <f t="shared" si="33"/>
        <v/>
      </c>
      <c r="K496" s="344"/>
      <c r="L496" s="335"/>
      <c r="M496" s="336"/>
      <c r="N496" s="337" t="str">
        <f t="shared" si="34"/>
        <v/>
      </c>
      <c r="O496" s="336"/>
      <c r="P496" s="331"/>
      <c r="Q496" s="336"/>
      <c r="R496" s="337" t="str">
        <f t="shared" si="35"/>
        <v/>
      </c>
      <c r="S496" s="335"/>
    </row>
    <row r="497" spans="2:19" s="324" customFormat="1" ht="35.1" customHeight="1" x14ac:dyDescent="0.25">
      <c r="B497" s="333" t="str">
        <f>IF('État de l''équipement'!B485="","",'État de l''équipement'!B485)</f>
        <v/>
      </c>
      <c r="C497" s="334" t="str">
        <f>IF('État de l''équipement'!C485="","",'État de l''équipement'!C485)</f>
        <v/>
      </c>
      <c r="D497" s="335"/>
      <c r="E497" s="336"/>
      <c r="F497" s="337" t="str">
        <f t="shared" si="32"/>
        <v/>
      </c>
      <c r="G497" s="336"/>
      <c r="H497" s="335"/>
      <c r="I497" s="336"/>
      <c r="J497" s="337" t="str">
        <f t="shared" si="33"/>
        <v/>
      </c>
      <c r="K497" s="344"/>
      <c r="L497" s="335"/>
      <c r="M497" s="336"/>
      <c r="N497" s="337" t="str">
        <f t="shared" si="34"/>
        <v/>
      </c>
      <c r="O497" s="336"/>
      <c r="P497" s="331"/>
      <c r="Q497" s="336"/>
      <c r="R497" s="337" t="str">
        <f t="shared" si="35"/>
        <v/>
      </c>
      <c r="S497" s="335"/>
    </row>
    <row r="498" spans="2:19" s="324" customFormat="1" ht="35.1" customHeight="1" x14ac:dyDescent="0.25">
      <c r="B498" s="333" t="str">
        <f>IF('État de l''équipement'!B486="","",'État de l''équipement'!B486)</f>
        <v/>
      </c>
      <c r="C498" s="334" t="str">
        <f>IF('État de l''équipement'!C486="","",'État de l''équipement'!C486)</f>
        <v/>
      </c>
      <c r="D498" s="335"/>
      <c r="E498" s="336"/>
      <c r="F498" s="337" t="str">
        <f t="shared" si="32"/>
        <v/>
      </c>
      <c r="G498" s="336"/>
      <c r="H498" s="335"/>
      <c r="I498" s="336"/>
      <c r="J498" s="337" t="str">
        <f t="shared" si="33"/>
        <v/>
      </c>
      <c r="K498" s="344"/>
      <c r="L498" s="335"/>
      <c r="M498" s="336"/>
      <c r="N498" s="337" t="str">
        <f t="shared" si="34"/>
        <v/>
      </c>
      <c r="O498" s="336"/>
      <c r="P498" s="331"/>
      <c r="Q498" s="336"/>
      <c r="R498" s="337" t="str">
        <f t="shared" si="35"/>
        <v/>
      </c>
      <c r="S498" s="335"/>
    </row>
    <row r="499" spans="2:19" s="324" customFormat="1" ht="35.1" customHeight="1" x14ac:dyDescent="0.25">
      <c r="B499" s="333" t="str">
        <f>IF('État de l''équipement'!B487="","",'État de l''équipement'!B487)</f>
        <v/>
      </c>
      <c r="C499" s="334" t="str">
        <f>IF('État de l''équipement'!C487="","",'État de l''équipement'!C487)</f>
        <v/>
      </c>
      <c r="D499" s="335"/>
      <c r="E499" s="336"/>
      <c r="F499" s="337" t="str">
        <f t="shared" si="32"/>
        <v/>
      </c>
      <c r="G499" s="336"/>
      <c r="H499" s="335"/>
      <c r="I499" s="336"/>
      <c r="J499" s="337" t="str">
        <f t="shared" si="33"/>
        <v/>
      </c>
      <c r="K499" s="344"/>
      <c r="L499" s="335"/>
      <c r="M499" s="336"/>
      <c r="N499" s="337" t="str">
        <f t="shared" si="34"/>
        <v/>
      </c>
      <c r="O499" s="336"/>
      <c r="P499" s="331"/>
      <c r="Q499" s="336"/>
      <c r="R499" s="337" t="str">
        <f t="shared" si="35"/>
        <v/>
      </c>
      <c r="S499" s="335"/>
    </row>
    <row r="500" spans="2:19" s="324" customFormat="1" ht="35.1" customHeight="1" x14ac:dyDescent="0.25">
      <c r="B500" s="333" t="str">
        <f>IF('État de l''équipement'!B488="","",'État de l''équipement'!B488)</f>
        <v/>
      </c>
      <c r="C500" s="334" t="str">
        <f>IF('État de l''équipement'!C488="","",'État de l''équipement'!C488)</f>
        <v/>
      </c>
      <c r="D500" s="335"/>
      <c r="E500" s="336"/>
      <c r="F500" s="337" t="str">
        <f t="shared" si="32"/>
        <v/>
      </c>
      <c r="G500" s="336"/>
      <c r="H500" s="335"/>
      <c r="I500" s="336"/>
      <c r="J500" s="337" t="str">
        <f t="shared" si="33"/>
        <v/>
      </c>
      <c r="K500" s="344"/>
      <c r="L500" s="335"/>
      <c r="M500" s="336"/>
      <c r="N500" s="337" t="str">
        <f t="shared" si="34"/>
        <v/>
      </c>
      <c r="O500" s="336"/>
      <c r="P500" s="331"/>
      <c r="Q500" s="336"/>
      <c r="R500" s="337" t="str">
        <f t="shared" si="35"/>
        <v/>
      </c>
      <c r="S500" s="335"/>
    </row>
    <row r="501" spans="2:19" s="324" customFormat="1" ht="35.1" customHeight="1" x14ac:dyDescent="0.25">
      <c r="B501" s="333" t="str">
        <f>IF('État de l''équipement'!B489="","",'État de l''équipement'!B489)</f>
        <v/>
      </c>
      <c r="C501" s="334" t="str">
        <f>IF('État de l''équipement'!C489="","",'État de l''équipement'!C489)</f>
        <v/>
      </c>
      <c r="D501" s="335"/>
      <c r="E501" s="336"/>
      <c r="F501" s="337" t="str">
        <f t="shared" si="32"/>
        <v/>
      </c>
      <c r="G501" s="336"/>
      <c r="H501" s="335"/>
      <c r="I501" s="336"/>
      <c r="J501" s="337" t="str">
        <f t="shared" si="33"/>
        <v/>
      </c>
      <c r="K501" s="344"/>
      <c r="L501" s="335"/>
      <c r="M501" s="336"/>
      <c r="N501" s="337" t="str">
        <f t="shared" si="34"/>
        <v/>
      </c>
      <c r="O501" s="336"/>
      <c r="P501" s="331"/>
      <c r="Q501" s="336"/>
      <c r="R501" s="337" t="str">
        <f t="shared" si="35"/>
        <v/>
      </c>
      <c r="S501" s="335"/>
    </row>
    <row r="502" spans="2:19" s="324" customFormat="1" ht="35.1" customHeight="1" x14ac:dyDescent="0.25">
      <c r="B502" s="333" t="str">
        <f>IF('État de l''équipement'!B490="","",'État de l''équipement'!B490)</f>
        <v/>
      </c>
      <c r="C502" s="334" t="str">
        <f>IF('État de l''équipement'!C490="","",'État de l''équipement'!C490)</f>
        <v/>
      </c>
      <c r="D502" s="335"/>
      <c r="E502" s="336"/>
      <c r="F502" s="337" t="str">
        <f t="shared" si="32"/>
        <v/>
      </c>
      <c r="G502" s="336"/>
      <c r="H502" s="335"/>
      <c r="I502" s="336"/>
      <c r="J502" s="337" t="str">
        <f t="shared" si="33"/>
        <v/>
      </c>
      <c r="K502" s="344"/>
      <c r="L502" s="335"/>
      <c r="M502" s="336"/>
      <c r="N502" s="337" t="str">
        <f t="shared" si="34"/>
        <v/>
      </c>
      <c r="O502" s="336"/>
      <c r="P502" s="331"/>
      <c r="Q502" s="336"/>
      <c r="R502" s="337" t="str">
        <f t="shared" si="35"/>
        <v/>
      </c>
      <c r="S502" s="335"/>
    </row>
    <row r="503" spans="2:19" s="324" customFormat="1" ht="35.1" customHeight="1" x14ac:dyDescent="0.25">
      <c r="B503" s="333" t="str">
        <f>IF('État de l''équipement'!B491="","",'État de l''équipement'!B491)</f>
        <v/>
      </c>
      <c r="C503" s="334" t="str">
        <f>IF('État de l''équipement'!C491="","",'État de l''équipement'!C491)</f>
        <v/>
      </c>
      <c r="D503" s="335"/>
      <c r="E503" s="336"/>
      <c r="F503" s="337" t="str">
        <f t="shared" si="32"/>
        <v/>
      </c>
      <c r="G503" s="336"/>
      <c r="H503" s="335"/>
      <c r="I503" s="336"/>
      <c r="J503" s="337" t="str">
        <f t="shared" si="33"/>
        <v/>
      </c>
      <c r="K503" s="344"/>
      <c r="L503" s="335"/>
      <c r="M503" s="336"/>
      <c r="N503" s="337" t="str">
        <f t="shared" si="34"/>
        <v/>
      </c>
      <c r="O503" s="336"/>
      <c r="P503" s="331"/>
      <c r="Q503" s="336"/>
      <c r="R503" s="337" t="str">
        <f t="shared" si="35"/>
        <v/>
      </c>
      <c r="S503" s="335"/>
    </row>
    <row r="504" spans="2:19" s="324" customFormat="1" ht="35.1" customHeight="1" x14ac:dyDescent="0.25">
      <c r="B504" s="333" t="str">
        <f>IF('État de l''équipement'!B492="","",'État de l''équipement'!B492)</f>
        <v/>
      </c>
      <c r="C504" s="334" t="str">
        <f>IF('État de l''équipement'!C492="","",'État de l''équipement'!C492)</f>
        <v/>
      </c>
      <c r="D504" s="335"/>
      <c r="E504" s="336"/>
      <c r="F504" s="337" t="str">
        <f t="shared" si="32"/>
        <v/>
      </c>
      <c r="G504" s="336"/>
      <c r="H504" s="335"/>
      <c r="I504" s="336"/>
      <c r="J504" s="337" t="str">
        <f t="shared" si="33"/>
        <v/>
      </c>
      <c r="K504" s="344"/>
      <c r="L504" s="335"/>
      <c r="M504" s="336"/>
      <c r="N504" s="337" t="str">
        <f t="shared" si="34"/>
        <v/>
      </c>
      <c r="O504" s="336"/>
      <c r="P504" s="331"/>
      <c r="Q504" s="336"/>
      <c r="R504" s="337" t="str">
        <f t="shared" si="35"/>
        <v/>
      </c>
      <c r="S504" s="335"/>
    </row>
    <row r="505" spans="2:19" s="324" customFormat="1" ht="35.1" customHeight="1" x14ac:dyDescent="0.25">
      <c r="B505" s="333" t="str">
        <f>IF('État de l''équipement'!B493="","",'État de l''équipement'!B493)</f>
        <v/>
      </c>
      <c r="C505" s="334" t="str">
        <f>IF('État de l''équipement'!C493="","",'État de l''équipement'!C493)</f>
        <v/>
      </c>
      <c r="D505" s="335"/>
      <c r="E505" s="336"/>
      <c r="F505" s="337" t="str">
        <f t="shared" si="32"/>
        <v/>
      </c>
      <c r="G505" s="336"/>
      <c r="H505" s="335"/>
      <c r="I505" s="336"/>
      <c r="J505" s="337" t="str">
        <f t="shared" si="33"/>
        <v/>
      </c>
      <c r="K505" s="344"/>
      <c r="L505" s="335"/>
      <c r="M505" s="336"/>
      <c r="N505" s="337" t="str">
        <f t="shared" si="34"/>
        <v/>
      </c>
      <c r="O505" s="336"/>
      <c r="P505" s="331"/>
      <c r="Q505" s="336"/>
      <c r="R505" s="337" t="str">
        <f t="shared" si="35"/>
        <v/>
      </c>
      <c r="S505" s="335"/>
    </row>
    <row r="506" spans="2:19" s="324" customFormat="1" ht="35.1" customHeight="1" x14ac:dyDescent="0.25">
      <c r="B506" s="333" t="str">
        <f>IF('État de l''équipement'!B494="","",'État de l''équipement'!B494)</f>
        <v/>
      </c>
      <c r="C506" s="334" t="str">
        <f>IF('État de l''équipement'!C494="","",'État de l''équipement'!C494)</f>
        <v/>
      </c>
      <c r="D506" s="335"/>
      <c r="E506" s="336"/>
      <c r="F506" s="337" t="str">
        <f t="shared" si="32"/>
        <v/>
      </c>
      <c r="G506" s="336"/>
      <c r="H506" s="335"/>
      <c r="I506" s="336"/>
      <c r="J506" s="337" t="str">
        <f t="shared" si="33"/>
        <v/>
      </c>
      <c r="K506" s="344"/>
      <c r="L506" s="335"/>
      <c r="M506" s="336"/>
      <c r="N506" s="337" t="str">
        <f t="shared" si="34"/>
        <v/>
      </c>
      <c r="O506" s="336"/>
      <c r="P506" s="331"/>
      <c r="Q506" s="336"/>
      <c r="R506" s="337" t="str">
        <f t="shared" si="35"/>
        <v/>
      </c>
      <c r="S506" s="335"/>
    </row>
    <row r="507" spans="2:19" s="324" customFormat="1" ht="35.1" customHeight="1" x14ac:dyDescent="0.25">
      <c r="B507" s="333" t="str">
        <f>IF('État de l''équipement'!B495="","",'État de l''équipement'!B495)</f>
        <v/>
      </c>
      <c r="C507" s="334" t="str">
        <f>IF('État de l''équipement'!C495="","",'État de l''équipement'!C495)</f>
        <v/>
      </c>
      <c r="D507" s="335"/>
      <c r="E507" s="336"/>
      <c r="F507" s="337" t="str">
        <f t="shared" si="32"/>
        <v/>
      </c>
      <c r="G507" s="336"/>
      <c r="H507" s="335"/>
      <c r="I507" s="336"/>
      <c r="J507" s="337" t="str">
        <f t="shared" si="33"/>
        <v/>
      </c>
      <c r="K507" s="344"/>
      <c r="L507" s="335"/>
      <c r="M507" s="336"/>
      <c r="N507" s="337" t="str">
        <f t="shared" si="34"/>
        <v/>
      </c>
      <c r="O507" s="336"/>
      <c r="P507" s="331"/>
      <c r="Q507" s="336"/>
      <c r="R507" s="337" t="str">
        <f t="shared" si="35"/>
        <v/>
      </c>
      <c r="S507" s="335"/>
    </row>
    <row r="508" spans="2:19" s="324" customFormat="1" ht="35.1" customHeight="1" x14ac:dyDescent="0.25">
      <c r="B508" s="333" t="str">
        <f>IF('État de l''équipement'!B496="","",'État de l''équipement'!B496)</f>
        <v/>
      </c>
      <c r="C508" s="334" t="str">
        <f>IF('État de l''équipement'!C496="","",'État de l''équipement'!C496)</f>
        <v/>
      </c>
      <c r="D508" s="335"/>
      <c r="E508" s="336"/>
      <c r="F508" s="337" t="str">
        <f t="shared" si="32"/>
        <v/>
      </c>
      <c r="G508" s="336"/>
      <c r="H508" s="335"/>
      <c r="I508" s="336"/>
      <c r="J508" s="337" t="str">
        <f t="shared" si="33"/>
        <v/>
      </c>
      <c r="K508" s="344"/>
      <c r="L508" s="335"/>
      <c r="M508" s="336"/>
      <c r="N508" s="337" t="str">
        <f t="shared" si="34"/>
        <v/>
      </c>
      <c r="O508" s="336"/>
      <c r="P508" s="331"/>
      <c r="Q508" s="336"/>
      <c r="R508" s="337" t="str">
        <f t="shared" si="35"/>
        <v/>
      </c>
      <c r="S508" s="335"/>
    </row>
    <row r="509" spans="2:19" s="324" customFormat="1" ht="35.1" customHeight="1" x14ac:dyDescent="0.25">
      <c r="B509" s="333" t="str">
        <f>IF('État de l''équipement'!B497="","",'État de l''équipement'!B497)</f>
        <v/>
      </c>
      <c r="C509" s="334" t="str">
        <f>IF('État de l''équipement'!C497="","",'État de l''équipement'!C497)</f>
        <v/>
      </c>
      <c r="D509" s="335"/>
      <c r="E509" s="336"/>
      <c r="F509" s="337" t="str">
        <f t="shared" si="32"/>
        <v/>
      </c>
      <c r="G509" s="336"/>
      <c r="H509" s="335"/>
      <c r="I509" s="336"/>
      <c r="J509" s="337" t="str">
        <f t="shared" si="33"/>
        <v/>
      </c>
      <c r="K509" s="344"/>
      <c r="L509" s="335"/>
      <c r="M509" s="336"/>
      <c r="N509" s="337" t="str">
        <f t="shared" si="34"/>
        <v/>
      </c>
      <c r="O509" s="336"/>
      <c r="P509" s="331"/>
      <c r="Q509" s="336"/>
      <c r="R509" s="337" t="str">
        <f t="shared" si="35"/>
        <v/>
      </c>
      <c r="S509" s="335"/>
    </row>
    <row r="510" spans="2:19" s="324" customFormat="1" ht="35.1" customHeight="1" x14ac:dyDescent="0.25">
      <c r="B510" s="333" t="str">
        <f>IF('État de l''équipement'!B498="","",'État de l''équipement'!B498)</f>
        <v/>
      </c>
      <c r="C510" s="334" t="str">
        <f>IF('État de l''équipement'!C498="","",'État de l''équipement'!C498)</f>
        <v/>
      </c>
      <c r="D510" s="335"/>
      <c r="E510" s="336"/>
      <c r="F510" s="337" t="str">
        <f t="shared" si="32"/>
        <v/>
      </c>
      <c r="G510" s="336"/>
      <c r="H510" s="335"/>
      <c r="I510" s="336"/>
      <c r="J510" s="337" t="str">
        <f t="shared" si="33"/>
        <v/>
      </c>
      <c r="K510" s="344"/>
      <c r="L510" s="335"/>
      <c r="M510" s="336"/>
      <c r="N510" s="337" t="str">
        <f t="shared" si="34"/>
        <v/>
      </c>
      <c r="O510" s="336"/>
      <c r="P510" s="331"/>
      <c r="Q510" s="336"/>
      <c r="R510" s="337" t="str">
        <f t="shared" si="35"/>
        <v/>
      </c>
      <c r="S510" s="335"/>
    </row>
    <row r="511" spans="2:19" s="324" customFormat="1" ht="35.1" customHeight="1" x14ac:dyDescent="0.25">
      <c r="B511" s="333" t="str">
        <f>IF('État de l''équipement'!B499="","",'État de l''équipement'!B499)</f>
        <v/>
      </c>
      <c r="C511" s="334" t="str">
        <f>IF('État de l''équipement'!C499="","",'État de l''équipement'!C499)</f>
        <v/>
      </c>
      <c r="D511" s="335"/>
      <c r="E511" s="336"/>
      <c r="F511" s="337" t="str">
        <f t="shared" si="32"/>
        <v/>
      </c>
      <c r="G511" s="336"/>
      <c r="H511" s="335"/>
      <c r="I511" s="336"/>
      <c r="J511" s="337" t="str">
        <f t="shared" si="33"/>
        <v/>
      </c>
      <c r="K511" s="344"/>
      <c r="L511" s="335"/>
      <c r="M511" s="336"/>
      <c r="N511" s="337" t="str">
        <f t="shared" si="34"/>
        <v/>
      </c>
      <c r="O511" s="336"/>
      <c r="P511" s="331"/>
      <c r="Q511" s="336"/>
      <c r="R511" s="337" t="str">
        <f t="shared" si="35"/>
        <v/>
      </c>
      <c r="S511" s="335"/>
    </row>
    <row r="512" spans="2:19" s="324" customFormat="1" ht="35.1" customHeight="1" x14ac:dyDescent="0.25">
      <c r="B512" s="333" t="str">
        <f>IF('État de l''équipement'!B500="","",'État de l''équipement'!B500)</f>
        <v/>
      </c>
      <c r="C512" s="334" t="str">
        <f>IF('État de l''équipement'!C500="","",'État de l''équipement'!C500)</f>
        <v/>
      </c>
      <c r="D512" s="335"/>
      <c r="E512" s="336"/>
      <c r="F512" s="337" t="str">
        <f t="shared" si="32"/>
        <v/>
      </c>
      <c r="G512" s="336"/>
      <c r="H512" s="335"/>
      <c r="I512" s="336"/>
      <c r="J512" s="337" t="str">
        <f t="shared" si="33"/>
        <v/>
      </c>
      <c r="K512" s="344"/>
      <c r="L512" s="335"/>
      <c r="M512" s="336"/>
      <c r="N512" s="337" t="str">
        <f t="shared" si="34"/>
        <v/>
      </c>
      <c r="O512" s="336"/>
      <c r="P512" s="331"/>
      <c r="Q512" s="336"/>
      <c r="R512" s="337" t="str">
        <f t="shared" si="35"/>
        <v/>
      </c>
      <c r="S512" s="335"/>
    </row>
    <row r="513" spans="2:19" s="324" customFormat="1" ht="35.1" customHeight="1" x14ac:dyDescent="0.25">
      <c r="B513" s="333" t="str">
        <f>IF('État de l''équipement'!B501="","",'État de l''équipement'!B501)</f>
        <v/>
      </c>
      <c r="C513" s="334" t="str">
        <f>IF('État de l''équipement'!C501="","",'État de l''équipement'!C501)</f>
        <v/>
      </c>
      <c r="D513" s="335"/>
      <c r="E513" s="336"/>
      <c r="F513" s="337" t="str">
        <f t="shared" si="32"/>
        <v/>
      </c>
      <c r="G513" s="336"/>
      <c r="H513" s="335"/>
      <c r="I513" s="336"/>
      <c r="J513" s="337" t="str">
        <f t="shared" si="33"/>
        <v/>
      </c>
      <c r="K513" s="344"/>
      <c r="L513" s="335"/>
      <c r="M513" s="336"/>
      <c r="N513" s="337" t="str">
        <f t="shared" si="34"/>
        <v/>
      </c>
      <c r="O513" s="336"/>
      <c r="P513" s="331"/>
      <c r="Q513" s="336"/>
      <c r="R513" s="337" t="str">
        <f t="shared" si="35"/>
        <v/>
      </c>
      <c r="S513" s="335"/>
    </row>
    <row r="514" spans="2:19" s="324" customFormat="1" ht="35.1" customHeight="1" x14ac:dyDescent="0.25">
      <c r="B514" s="333" t="str">
        <f>IF('État de l''équipement'!B502="","",'État de l''équipement'!B502)</f>
        <v/>
      </c>
      <c r="C514" s="334" t="str">
        <f>IF('État de l''équipement'!C502="","",'État de l''équipement'!C502)</f>
        <v/>
      </c>
      <c r="D514" s="335"/>
      <c r="E514" s="336"/>
      <c r="F514" s="337" t="str">
        <f t="shared" ref="F514:F548" si="36">IF(D514="","", IF(D514="Aucune anomalie observée","Conforme","Non conforme"))</f>
        <v/>
      </c>
      <c r="G514" s="336"/>
      <c r="H514" s="335"/>
      <c r="I514" s="336"/>
      <c r="J514" s="337" t="str">
        <f t="shared" ref="J514:J548" si="37">IF(H514="","", IF(H514="Aucune anomalie observée","Conforme","Non conforme"))</f>
        <v/>
      </c>
      <c r="K514" s="344"/>
      <c r="L514" s="335"/>
      <c r="M514" s="336"/>
      <c r="N514" s="337" t="str">
        <f t="shared" ref="N514:N548" si="38">IF(L514="","", IF(L514="Aucune anomalie observée","Conforme","Non conforme"))</f>
        <v/>
      </c>
      <c r="O514" s="336"/>
      <c r="P514" s="331"/>
      <c r="Q514" s="336"/>
      <c r="R514" s="337" t="str">
        <f t="shared" ref="R514:R548" si="39">IF(P514="","", IF(P514="Aucune anomalie observée","Conforme","Non conforme"))</f>
        <v/>
      </c>
      <c r="S514" s="335"/>
    </row>
    <row r="515" spans="2:19" s="324" customFormat="1" ht="35.1" customHeight="1" x14ac:dyDescent="0.25">
      <c r="B515" s="333" t="str">
        <f>IF('État de l''équipement'!B503="","",'État de l''équipement'!B503)</f>
        <v/>
      </c>
      <c r="C515" s="334" t="str">
        <f>IF('État de l''équipement'!C503="","",'État de l''équipement'!C503)</f>
        <v/>
      </c>
      <c r="D515" s="335"/>
      <c r="E515" s="336"/>
      <c r="F515" s="337" t="str">
        <f t="shared" si="36"/>
        <v/>
      </c>
      <c r="G515" s="336"/>
      <c r="H515" s="335"/>
      <c r="I515" s="336"/>
      <c r="J515" s="337" t="str">
        <f t="shared" si="37"/>
        <v/>
      </c>
      <c r="K515" s="344"/>
      <c r="L515" s="335"/>
      <c r="M515" s="336"/>
      <c r="N515" s="337" t="str">
        <f t="shared" si="38"/>
        <v/>
      </c>
      <c r="O515" s="336"/>
      <c r="P515" s="331"/>
      <c r="Q515" s="336"/>
      <c r="R515" s="337" t="str">
        <f t="shared" si="39"/>
        <v/>
      </c>
      <c r="S515" s="335"/>
    </row>
    <row r="516" spans="2:19" s="324" customFormat="1" ht="35.1" customHeight="1" x14ac:dyDescent="0.25">
      <c r="B516" s="333" t="str">
        <f>IF('État de l''équipement'!B504="","",'État de l''équipement'!B504)</f>
        <v/>
      </c>
      <c r="C516" s="334" t="str">
        <f>IF('État de l''équipement'!C504="","",'État de l''équipement'!C504)</f>
        <v/>
      </c>
      <c r="D516" s="335"/>
      <c r="E516" s="336"/>
      <c r="F516" s="337" t="str">
        <f t="shared" si="36"/>
        <v/>
      </c>
      <c r="G516" s="336"/>
      <c r="H516" s="335"/>
      <c r="I516" s="336"/>
      <c r="J516" s="337" t="str">
        <f t="shared" si="37"/>
        <v/>
      </c>
      <c r="K516" s="344"/>
      <c r="L516" s="335"/>
      <c r="M516" s="336"/>
      <c r="N516" s="337" t="str">
        <f t="shared" si="38"/>
        <v/>
      </c>
      <c r="O516" s="336"/>
      <c r="P516" s="331"/>
      <c r="Q516" s="336"/>
      <c r="R516" s="337" t="str">
        <f t="shared" si="39"/>
        <v/>
      </c>
      <c r="S516" s="335"/>
    </row>
    <row r="517" spans="2:19" s="324" customFormat="1" ht="35.1" customHeight="1" x14ac:dyDescent="0.25">
      <c r="B517" s="333" t="str">
        <f>IF('État de l''équipement'!B505="","",'État de l''équipement'!B505)</f>
        <v/>
      </c>
      <c r="C517" s="334" t="str">
        <f>IF('État de l''équipement'!C505="","",'État de l''équipement'!C505)</f>
        <v/>
      </c>
      <c r="D517" s="335"/>
      <c r="E517" s="336"/>
      <c r="F517" s="337" t="str">
        <f t="shared" si="36"/>
        <v/>
      </c>
      <c r="G517" s="336"/>
      <c r="H517" s="335"/>
      <c r="I517" s="336"/>
      <c r="J517" s="337" t="str">
        <f t="shared" si="37"/>
        <v/>
      </c>
      <c r="K517" s="344"/>
      <c r="L517" s="335"/>
      <c r="M517" s="336"/>
      <c r="N517" s="337" t="str">
        <f t="shared" si="38"/>
        <v/>
      </c>
      <c r="O517" s="336"/>
      <c r="P517" s="331"/>
      <c r="Q517" s="336"/>
      <c r="R517" s="337" t="str">
        <f t="shared" si="39"/>
        <v/>
      </c>
      <c r="S517" s="335"/>
    </row>
    <row r="518" spans="2:19" s="324" customFormat="1" ht="35.1" customHeight="1" x14ac:dyDescent="0.25">
      <c r="B518" s="333" t="str">
        <f>IF('État de l''équipement'!B506="","",'État de l''équipement'!B506)</f>
        <v/>
      </c>
      <c r="C518" s="334" t="str">
        <f>IF('État de l''équipement'!C506="","",'État de l''équipement'!C506)</f>
        <v/>
      </c>
      <c r="D518" s="335"/>
      <c r="E518" s="336"/>
      <c r="F518" s="337" t="str">
        <f t="shared" si="36"/>
        <v/>
      </c>
      <c r="G518" s="336"/>
      <c r="H518" s="335"/>
      <c r="I518" s="336"/>
      <c r="J518" s="337" t="str">
        <f t="shared" si="37"/>
        <v/>
      </c>
      <c r="K518" s="344"/>
      <c r="L518" s="335"/>
      <c r="M518" s="336"/>
      <c r="N518" s="337" t="str">
        <f t="shared" si="38"/>
        <v/>
      </c>
      <c r="O518" s="336"/>
      <c r="P518" s="331"/>
      <c r="Q518" s="336"/>
      <c r="R518" s="337" t="str">
        <f t="shared" si="39"/>
        <v/>
      </c>
      <c r="S518" s="335"/>
    </row>
    <row r="519" spans="2:19" s="324" customFormat="1" ht="35.1" customHeight="1" x14ac:dyDescent="0.25">
      <c r="B519" s="333" t="str">
        <f>IF('État de l''équipement'!B507="","",'État de l''équipement'!B507)</f>
        <v/>
      </c>
      <c r="C519" s="334" t="str">
        <f>IF('État de l''équipement'!C507="","",'État de l''équipement'!C507)</f>
        <v/>
      </c>
      <c r="D519" s="335"/>
      <c r="E519" s="336"/>
      <c r="F519" s="337" t="str">
        <f t="shared" si="36"/>
        <v/>
      </c>
      <c r="G519" s="336"/>
      <c r="H519" s="335"/>
      <c r="I519" s="336"/>
      <c r="J519" s="337" t="str">
        <f t="shared" si="37"/>
        <v/>
      </c>
      <c r="K519" s="344"/>
      <c r="L519" s="335"/>
      <c r="M519" s="336"/>
      <c r="N519" s="337" t="str">
        <f t="shared" si="38"/>
        <v/>
      </c>
      <c r="O519" s="336"/>
      <c r="P519" s="331"/>
      <c r="Q519" s="336"/>
      <c r="R519" s="337" t="str">
        <f t="shared" si="39"/>
        <v/>
      </c>
      <c r="S519" s="335"/>
    </row>
    <row r="520" spans="2:19" s="324" customFormat="1" ht="35.1" customHeight="1" x14ac:dyDescent="0.25">
      <c r="B520" s="333" t="str">
        <f>IF('État de l''équipement'!B508="","",'État de l''équipement'!B508)</f>
        <v/>
      </c>
      <c r="C520" s="334" t="str">
        <f>IF('État de l''équipement'!C508="","",'État de l''équipement'!C508)</f>
        <v/>
      </c>
      <c r="D520" s="335"/>
      <c r="E520" s="336"/>
      <c r="F520" s="337" t="str">
        <f t="shared" si="36"/>
        <v/>
      </c>
      <c r="G520" s="336"/>
      <c r="H520" s="335"/>
      <c r="I520" s="336"/>
      <c r="J520" s="337" t="str">
        <f t="shared" si="37"/>
        <v/>
      </c>
      <c r="K520" s="344"/>
      <c r="L520" s="335"/>
      <c r="M520" s="336"/>
      <c r="N520" s="337" t="str">
        <f t="shared" si="38"/>
        <v/>
      </c>
      <c r="O520" s="336"/>
      <c r="P520" s="331"/>
      <c r="Q520" s="336"/>
      <c r="R520" s="337" t="str">
        <f t="shared" si="39"/>
        <v/>
      </c>
      <c r="S520" s="335"/>
    </row>
    <row r="521" spans="2:19" s="324" customFormat="1" ht="35.1" customHeight="1" x14ac:dyDescent="0.25">
      <c r="B521" s="333" t="str">
        <f>IF('État de l''équipement'!B509="","",'État de l''équipement'!B509)</f>
        <v/>
      </c>
      <c r="C521" s="334" t="str">
        <f>IF('État de l''équipement'!C509="","",'État de l''équipement'!C509)</f>
        <v/>
      </c>
      <c r="D521" s="335"/>
      <c r="E521" s="336"/>
      <c r="F521" s="337" t="str">
        <f t="shared" si="36"/>
        <v/>
      </c>
      <c r="G521" s="336"/>
      <c r="H521" s="335"/>
      <c r="I521" s="336"/>
      <c r="J521" s="337" t="str">
        <f t="shared" si="37"/>
        <v/>
      </c>
      <c r="K521" s="344"/>
      <c r="L521" s="335"/>
      <c r="M521" s="336"/>
      <c r="N521" s="337" t="str">
        <f t="shared" si="38"/>
        <v/>
      </c>
      <c r="O521" s="336"/>
      <c r="P521" s="331"/>
      <c r="Q521" s="336"/>
      <c r="R521" s="337" t="str">
        <f t="shared" si="39"/>
        <v/>
      </c>
      <c r="S521" s="335"/>
    </row>
    <row r="522" spans="2:19" s="324" customFormat="1" ht="35.1" customHeight="1" x14ac:dyDescent="0.25">
      <c r="B522" s="333" t="str">
        <f>IF('État de l''équipement'!B510="","",'État de l''équipement'!B510)</f>
        <v/>
      </c>
      <c r="C522" s="334" t="str">
        <f>IF('État de l''équipement'!C510="","",'État de l''équipement'!C510)</f>
        <v/>
      </c>
      <c r="D522" s="335"/>
      <c r="E522" s="336"/>
      <c r="F522" s="337" t="str">
        <f t="shared" si="36"/>
        <v/>
      </c>
      <c r="G522" s="336"/>
      <c r="H522" s="335"/>
      <c r="I522" s="336"/>
      <c r="J522" s="337" t="str">
        <f t="shared" si="37"/>
        <v/>
      </c>
      <c r="K522" s="344"/>
      <c r="L522" s="335"/>
      <c r="M522" s="336"/>
      <c r="N522" s="337" t="str">
        <f t="shared" si="38"/>
        <v/>
      </c>
      <c r="O522" s="336"/>
      <c r="P522" s="331"/>
      <c r="Q522" s="336"/>
      <c r="R522" s="337" t="str">
        <f t="shared" si="39"/>
        <v/>
      </c>
      <c r="S522" s="335"/>
    </row>
    <row r="523" spans="2:19" s="324" customFormat="1" ht="35.1" customHeight="1" x14ac:dyDescent="0.25">
      <c r="B523" s="333" t="str">
        <f>IF('État de l''équipement'!B511="","",'État de l''équipement'!B511)</f>
        <v/>
      </c>
      <c r="C523" s="334" t="str">
        <f>IF('État de l''équipement'!C511="","",'État de l''équipement'!C511)</f>
        <v/>
      </c>
      <c r="D523" s="335"/>
      <c r="E523" s="336"/>
      <c r="F523" s="337" t="str">
        <f t="shared" si="36"/>
        <v/>
      </c>
      <c r="G523" s="336"/>
      <c r="H523" s="335"/>
      <c r="I523" s="336"/>
      <c r="J523" s="337" t="str">
        <f t="shared" si="37"/>
        <v/>
      </c>
      <c r="K523" s="344"/>
      <c r="L523" s="335"/>
      <c r="M523" s="336"/>
      <c r="N523" s="337" t="str">
        <f t="shared" si="38"/>
        <v/>
      </c>
      <c r="O523" s="336"/>
      <c r="P523" s="331"/>
      <c r="Q523" s="336"/>
      <c r="R523" s="337" t="str">
        <f t="shared" si="39"/>
        <v/>
      </c>
      <c r="S523" s="335"/>
    </row>
    <row r="524" spans="2:19" s="324" customFormat="1" ht="35.1" customHeight="1" x14ac:dyDescent="0.25">
      <c r="B524" s="333" t="str">
        <f>IF('État de l''équipement'!B512="","",'État de l''équipement'!B512)</f>
        <v/>
      </c>
      <c r="C524" s="334" t="str">
        <f>IF('État de l''équipement'!C512="","",'État de l''équipement'!C512)</f>
        <v/>
      </c>
      <c r="D524" s="335"/>
      <c r="E524" s="336"/>
      <c r="F524" s="337" t="str">
        <f t="shared" si="36"/>
        <v/>
      </c>
      <c r="G524" s="336"/>
      <c r="H524" s="335"/>
      <c r="I524" s="336"/>
      <c r="J524" s="337" t="str">
        <f t="shared" si="37"/>
        <v/>
      </c>
      <c r="K524" s="344"/>
      <c r="L524" s="335"/>
      <c r="M524" s="336"/>
      <c r="N524" s="337" t="str">
        <f t="shared" si="38"/>
        <v/>
      </c>
      <c r="O524" s="336"/>
      <c r="P524" s="331"/>
      <c r="Q524" s="336"/>
      <c r="R524" s="337" t="str">
        <f t="shared" si="39"/>
        <v/>
      </c>
      <c r="S524" s="335"/>
    </row>
    <row r="525" spans="2:19" s="324" customFormat="1" ht="35.1" customHeight="1" x14ac:dyDescent="0.25">
      <c r="B525" s="333" t="str">
        <f>IF('État de l''équipement'!B513="","",'État de l''équipement'!B513)</f>
        <v/>
      </c>
      <c r="C525" s="334" t="str">
        <f>IF('État de l''équipement'!C513="","",'État de l''équipement'!C513)</f>
        <v/>
      </c>
      <c r="D525" s="335"/>
      <c r="E525" s="336"/>
      <c r="F525" s="337" t="str">
        <f t="shared" si="36"/>
        <v/>
      </c>
      <c r="G525" s="336"/>
      <c r="H525" s="335"/>
      <c r="I525" s="336"/>
      <c r="J525" s="337" t="str">
        <f t="shared" si="37"/>
        <v/>
      </c>
      <c r="K525" s="344"/>
      <c r="L525" s="335"/>
      <c r="M525" s="336"/>
      <c r="N525" s="337" t="str">
        <f t="shared" si="38"/>
        <v/>
      </c>
      <c r="O525" s="336"/>
      <c r="P525" s="331"/>
      <c r="Q525" s="336"/>
      <c r="R525" s="337" t="str">
        <f t="shared" si="39"/>
        <v/>
      </c>
      <c r="S525" s="335"/>
    </row>
    <row r="526" spans="2:19" s="324" customFormat="1" ht="35.1" customHeight="1" x14ac:dyDescent="0.25">
      <c r="B526" s="333" t="str">
        <f>IF('État de l''équipement'!B514="","",'État de l''équipement'!B514)</f>
        <v/>
      </c>
      <c r="C526" s="334" t="str">
        <f>IF('État de l''équipement'!C514="","",'État de l''équipement'!C514)</f>
        <v/>
      </c>
      <c r="D526" s="335"/>
      <c r="E526" s="336"/>
      <c r="F526" s="337" t="str">
        <f t="shared" si="36"/>
        <v/>
      </c>
      <c r="G526" s="336"/>
      <c r="H526" s="335"/>
      <c r="I526" s="336"/>
      <c r="J526" s="337" t="str">
        <f t="shared" si="37"/>
        <v/>
      </c>
      <c r="K526" s="344"/>
      <c r="L526" s="335"/>
      <c r="M526" s="336"/>
      <c r="N526" s="337" t="str">
        <f t="shared" si="38"/>
        <v/>
      </c>
      <c r="O526" s="336"/>
      <c r="P526" s="331"/>
      <c r="Q526" s="336"/>
      <c r="R526" s="337" t="str">
        <f t="shared" si="39"/>
        <v/>
      </c>
      <c r="S526" s="335"/>
    </row>
    <row r="527" spans="2:19" s="324" customFormat="1" ht="35.1" customHeight="1" x14ac:dyDescent="0.25">
      <c r="B527" s="333" t="str">
        <f>IF('État de l''équipement'!B515="","",'État de l''équipement'!B515)</f>
        <v/>
      </c>
      <c r="C527" s="334" t="str">
        <f>IF('État de l''équipement'!C515="","",'État de l''équipement'!C515)</f>
        <v/>
      </c>
      <c r="D527" s="335"/>
      <c r="E527" s="336"/>
      <c r="F527" s="337" t="str">
        <f t="shared" si="36"/>
        <v/>
      </c>
      <c r="G527" s="336"/>
      <c r="H527" s="335"/>
      <c r="I527" s="336"/>
      <c r="J527" s="337" t="str">
        <f t="shared" si="37"/>
        <v/>
      </c>
      <c r="K527" s="344"/>
      <c r="L527" s="335"/>
      <c r="M527" s="336"/>
      <c r="N527" s="337" t="str">
        <f t="shared" si="38"/>
        <v/>
      </c>
      <c r="O527" s="336"/>
      <c r="P527" s="331"/>
      <c r="Q527" s="336"/>
      <c r="R527" s="337" t="str">
        <f t="shared" si="39"/>
        <v/>
      </c>
      <c r="S527" s="335"/>
    </row>
    <row r="528" spans="2:19" s="324" customFormat="1" ht="35.1" customHeight="1" x14ac:dyDescent="0.25">
      <c r="B528" s="333" t="str">
        <f>IF('État de l''équipement'!B516="","",'État de l''équipement'!B516)</f>
        <v/>
      </c>
      <c r="C528" s="334" t="str">
        <f>IF('État de l''équipement'!C516="","",'État de l''équipement'!C516)</f>
        <v/>
      </c>
      <c r="D528" s="335"/>
      <c r="E528" s="336"/>
      <c r="F528" s="337" t="str">
        <f t="shared" si="36"/>
        <v/>
      </c>
      <c r="G528" s="336"/>
      <c r="H528" s="335"/>
      <c r="I528" s="336"/>
      <c r="J528" s="337" t="str">
        <f t="shared" si="37"/>
        <v/>
      </c>
      <c r="K528" s="344"/>
      <c r="L528" s="335"/>
      <c r="M528" s="336"/>
      <c r="N528" s="337" t="str">
        <f t="shared" si="38"/>
        <v/>
      </c>
      <c r="O528" s="336"/>
      <c r="P528" s="331"/>
      <c r="Q528" s="336"/>
      <c r="R528" s="337" t="str">
        <f t="shared" si="39"/>
        <v/>
      </c>
      <c r="S528" s="335"/>
    </row>
    <row r="529" spans="2:19" s="324" customFormat="1" ht="35.1" customHeight="1" x14ac:dyDescent="0.25">
      <c r="B529" s="333" t="str">
        <f>IF('État de l''équipement'!B517="","",'État de l''équipement'!B517)</f>
        <v/>
      </c>
      <c r="C529" s="334" t="str">
        <f>IF('État de l''équipement'!C517="","",'État de l''équipement'!C517)</f>
        <v/>
      </c>
      <c r="D529" s="335"/>
      <c r="E529" s="336"/>
      <c r="F529" s="337" t="str">
        <f t="shared" si="36"/>
        <v/>
      </c>
      <c r="G529" s="336"/>
      <c r="H529" s="335"/>
      <c r="I529" s="336"/>
      <c r="J529" s="337" t="str">
        <f t="shared" si="37"/>
        <v/>
      </c>
      <c r="K529" s="344"/>
      <c r="L529" s="335"/>
      <c r="M529" s="336"/>
      <c r="N529" s="337" t="str">
        <f t="shared" si="38"/>
        <v/>
      </c>
      <c r="O529" s="336"/>
      <c r="P529" s="331"/>
      <c r="Q529" s="336"/>
      <c r="R529" s="337" t="str">
        <f t="shared" si="39"/>
        <v/>
      </c>
      <c r="S529" s="335"/>
    </row>
    <row r="530" spans="2:19" s="324" customFormat="1" ht="35.1" customHeight="1" x14ac:dyDescent="0.25">
      <c r="B530" s="333" t="str">
        <f>IF('État de l''équipement'!B518="","",'État de l''équipement'!B518)</f>
        <v/>
      </c>
      <c r="C530" s="334" t="str">
        <f>IF('État de l''équipement'!C518="","",'État de l''équipement'!C518)</f>
        <v/>
      </c>
      <c r="D530" s="335"/>
      <c r="E530" s="336"/>
      <c r="F530" s="337" t="str">
        <f t="shared" si="36"/>
        <v/>
      </c>
      <c r="G530" s="336"/>
      <c r="H530" s="335"/>
      <c r="I530" s="336"/>
      <c r="J530" s="337" t="str">
        <f t="shared" si="37"/>
        <v/>
      </c>
      <c r="K530" s="344"/>
      <c r="L530" s="335"/>
      <c r="M530" s="336"/>
      <c r="N530" s="337" t="str">
        <f t="shared" si="38"/>
        <v/>
      </c>
      <c r="O530" s="336"/>
      <c r="P530" s="331"/>
      <c r="Q530" s="336"/>
      <c r="R530" s="337" t="str">
        <f t="shared" si="39"/>
        <v/>
      </c>
      <c r="S530" s="335"/>
    </row>
    <row r="531" spans="2:19" s="324" customFormat="1" ht="35.1" customHeight="1" x14ac:dyDescent="0.25">
      <c r="B531" s="333" t="str">
        <f>IF('État de l''équipement'!B519="","",'État de l''équipement'!B519)</f>
        <v/>
      </c>
      <c r="C531" s="334" t="str">
        <f>IF('État de l''équipement'!C519="","",'État de l''équipement'!C519)</f>
        <v/>
      </c>
      <c r="D531" s="335"/>
      <c r="E531" s="336"/>
      <c r="F531" s="337" t="str">
        <f t="shared" si="36"/>
        <v/>
      </c>
      <c r="G531" s="336"/>
      <c r="H531" s="335"/>
      <c r="I531" s="336"/>
      <c r="J531" s="337" t="str">
        <f t="shared" si="37"/>
        <v/>
      </c>
      <c r="K531" s="344"/>
      <c r="L531" s="335"/>
      <c r="M531" s="336"/>
      <c r="N531" s="337" t="str">
        <f t="shared" si="38"/>
        <v/>
      </c>
      <c r="O531" s="336"/>
      <c r="P531" s="331"/>
      <c r="Q531" s="336"/>
      <c r="R531" s="337" t="str">
        <f t="shared" si="39"/>
        <v/>
      </c>
      <c r="S531" s="335"/>
    </row>
    <row r="532" spans="2:19" s="324" customFormat="1" ht="35.1" customHeight="1" x14ac:dyDescent="0.25">
      <c r="B532" s="333" t="str">
        <f>IF('État de l''équipement'!B520="","",'État de l''équipement'!B520)</f>
        <v/>
      </c>
      <c r="C532" s="334" t="str">
        <f>IF('État de l''équipement'!C520="","",'État de l''équipement'!C520)</f>
        <v/>
      </c>
      <c r="D532" s="335"/>
      <c r="E532" s="336"/>
      <c r="F532" s="337" t="str">
        <f t="shared" si="36"/>
        <v/>
      </c>
      <c r="G532" s="336"/>
      <c r="H532" s="335"/>
      <c r="I532" s="336"/>
      <c r="J532" s="337" t="str">
        <f t="shared" si="37"/>
        <v/>
      </c>
      <c r="K532" s="344"/>
      <c r="L532" s="335"/>
      <c r="M532" s="336"/>
      <c r="N532" s="337" t="str">
        <f t="shared" si="38"/>
        <v/>
      </c>
      <c r="O532" s="336"/>
      <c r="P532" s="331"/>
      <c r="Q532" s="336"/>
      <c r="R532" s="337" t="str">
        <f t="shared" si="39"/>
        <v/>
      </c>
      <c r="S532" s="335"/>
    </row>
    <row r="533" spans="2:19" s="324" customFormat="1" ht="35.1" customHeight="1" x14ac:dyDescent="0.25">
      <c r="B533" s="333" t="str">
        <f>IF('État de l''équipement'!B521="","",'État de l''équipement'!B521)</f>
        <v/>
      </c>
      <c r="C533" s="334" t="str">
        <f>IF('État de l''équipement'!C521="","",'État de l''équipement'!C521)</f>
        <v/>
      </c>
      <c r="D533" s="335"/>
      <c r="E533" s="336"/>
      <c r="F533" s="337" t="str">
        <f t="shared" si="36"/>
        <v/>
      </c>
      <c r="G533" s="336"/>
      <c r="H533" s="335"/>
      <c r="I533" s="336"/>
      <c r="J533" s="337" t="str">
        <f t="shared" si="37"/>
        <v/>
      </c>
      <c r="K533" s="344"/>
      <c r="L533" s="335"/>
      <c r="M533" s="336"/>
      <c r="N533" s="337" t="str">
        <f t="shared" si="38"/>
        <v/>
      </c>
      <c r="O533" s="336"/>
      <c r="P533" s="331"/>
      <c r="Q533" s="336"/>
      <c r="R533" s="337" t="str">
        <f t="shared" si="39"/>
        <v/>
      </c>
      <c r="S533" s="335"/>
    </row>
    <row r="534" spans="2:19" s="324" customFormat="1" ht="35.1" customHeight="1" x14ac:dyDescent="0.25">
      <c r="B534" s="333" t="str">
        <f>IF('État de l''équipement'!B522="","",'État de l''équipement'!B522)</f>
        <v/>
      </c>
      <c r="C534" s="334" t="str">
        <f>IF('État de l''équipement'!C522="","",'État de l''équipement'!C522)</f>
        <v/>
      </c>
      <c r="D534" s="335"/>
      <c r="E534" s="336"/>
      <c r="F534" s="337" t="str">
        <f t="shared" si="36"/>
        <v/>
      </c>
      <c r="G534" s="336"/>
      <c r="H534" s="335"/>
      <c r="I534" s="336"/>
      <c r="J534" s="337" t="str">
        <f t="shared" si="37"/>
        <v/>
      </c>
      <c r="K534" s="344"/>
      <c r="L534" s="335"/>
      <c r="M534" s="336"/>
      <c r="N534" s="337" t="str">
        <f t="shared" si="38"/>
        <v/>
      </c>
      <c r="O534" s="336"/>
      <c r="P534" s="331"/>
      <c r="Q534" s="336"/>
      <c r="R534" s="337" t="str">
        <f t="shared" si="39"/>
        <v/>
      </c>
      <c r="S534" s="335"/>
    </row>
    <row r="535" spans="2:19" s="324" customFormat="1" ht="35.1" customHeight="1" x14ac:dyDescent="0.25">
      <c r="B535" s="333" t="str">
        <f>IF('État de l''équipement'!B523="","",'État de l''équipement'!B523)</f>
        <v/>
      </c>
      <c r="C535" s="334" t="str">
        <f>IF('État de l''équipement'!C523="","",'État de l''équipement'!C523)</f>
        <v/>
      </c>
      <c r="D535" s="335"/>
      <c r="E535" s="336"/>
      <c r="F535" s="337" t="str">
        <f t="shared" si="36"/>
        <v/>
      </c>
      <c r="G535" s="336"/>
      <c r="H535" s="335"/>
      <c r="I535" s="336"/>
      <c r="J535" s="337" t="str">
        <f t="shared" si="37"/>
        <v/>
      </c>
      <c r="K535" s="344"/>
      <c r="L535" s="335"/>
      <c r="M535" s="336"/>
      <c r="N535" s="337" t="str">
        <f t="shared" si="38"/>
        <v/>
      </c>
      <c r="O535" s="336"/>
      <c r="P535" s="331"/>
      <c r="Q535" s="336"/>
      <c r="R535" s="337" t="str">
        <f t="shared" si="39"/>
        <v/>
      </c>
      <c r="S535" s="335"/>
    </row>
    <row r="536" spans="2:19" s="324" customFormat="1" ht="35.1" customHeight="1" x14ac:dyDescent="0.25">
      <c r="B536" s="333" t="str">
        <f>IF('État de l''équipement'!B524="","",'État de l''équipement'!B524)</f>
        <v/>
      </c>
      <c r="C536" s="334" t="str">
        <f>IF('État de l''équipement'!C524="","",'État de l''équipement'!C524)</f>
        <v/>
      </c>
      <c r="D536" s="335"/>
      <c r="E536" s="336"/>
      <c r="F536" s="337" t="str">
        <f t="shared" si="36"/>
        <v/>
      </c>
      <c r="G536" s="336"/>
      <c r="H536" s="335"/>
      <c r="I536" s="336"/>
      <c r="J536" s="337" t="str">
        <f t="shared" si="37"/>
        <v/>
      </c>
      <c r="K536" s="344"/>
      <c r="L536" s="335"/>
      <c r="M536" s="336"/>
      <c r="N536" s="337" t="str">
        <f t="shared" si="38"/>
        <v/>
      </c>
      <c r="O536" s="336"/>
      <c r="P536" s="331"/>
      <c r="Q536" s="336"/>
      <c r="R536" s="337" t="str">
        <f t="shared" si="39"/>
        <v/>
      </c>
      <c r="S536" s="335"/>
    </row>
    <row r="537" spans="2:19" s="324" customFormat="1" ht="35.1" customHeight="1" x14ac:dyDescent="0.25">
      <c r="B537" s="333" t="str">
        <f>IF('État de l''équipement'!B525="","",'État de l''équipement'!B525)</f>
        <v/>
      </c>
      <c r="C537" s="334" t="str">
        <f>IF('État de l''équipement'!C525="","",'État de l''équipement'!C525)</f>
        <v/>
      </c>
      <c r="D537" s="335"/>
      <c r="E537" s="336"/>
      <c r="F537" s="337" t="str">
        <f t="shared" si="36"/>
        <v/>
      </c>
      <c r="G537" s="336"/>
      <c r="H537" s="335"/>
      <c r="I537" s="336"/>
      <c r="J537" s="337" t="str">
        <f t="shared" si="37"/>
        <v/>
      </c>
      <c r="K537" s="344"/>
      <c r="L537" s="335"/>
      <c r="M537" s="336"/>
      <c r="N537" s="337" t="str">
        <f t="shared" si="38"/>
        <v/>
      </c>
      <c r="O537" s="336"/>
      <c r="P537" s="331"/>
      <c r="Q537" s="336"/>
      <c r="R537" s="337" t="str">
        <f t="shared" si="39"/>
        <v/>
      </c>
      <c r="S537" s="335"/>
    </row>
    <row r="538" spans="2:19" s="324" customFormat="1" ht="35.1" customHeight="1" x14ac:dyDescent="0.25">
      <c r="B538" s="333" t="str">
        <f>IF('État de l''équipement'!B526="","",'État de l''équipement'!B526)</f>
        <v/>
      </c>
      <c r="C538" s="334" t="str">
        <f>IF('État de l''équipement'!C526="","",'État de l''équipement'!C526)</f>
        <v/>
      </c>
      <c r="D538" s="335"/>
      <c r="E538" s="336"/>
      <c r="F538" s="337" t="str">
        <f t="shared" si="36"/>
        <v/>
      </c>
      <c r="G538" s="336"/>
      <c r="H538" s="335"/>
      <c r="I538" s="336"/>
      <c r="J538" s="337" t="str">
        <f t="shared" si="37"/>
        <v/>
      </c>
      <c r="K538" s="344"/>
      <c r="L538" s="335"/>
      <c r="M538" s="336"/>
      <c r="N538" s="337" t="str">
        <f t="shared" si="38"/>
        <v/>
      </c>
      <c r="O538" s="336"/>
      <c r="P538" s="331"/>
      <c r="Q538" s="336"/>
      <c r="R538" s="337" t="str">
        <f t="shared" si="39"/>
        <v/>
      </c>
      <c r="S538" s="335"/>
    </row>
    <row r="539" spans="2:19" s="324" customFormat="1" ht="35.1" customHeight="1" x14ac:dyDescent="0.25">
      <c r="B539" s="333" t="str">
        <f>IF('État de l''équipement'!B527="","",'État de l''équipement'!B527)</f>
        <v/>
      </c>
      <c r="C539" s="334" t="str">
        <f>IF('État de l''équipement'!C527="","",'État de l''équipement'!C527)</f>
        <v/>
      </c>
      <c r="D539" s="335"/>
      <c r="E539" s="336"/>
      <c r="F539" s="337" t="str">
        <f t="shared" si="36"/>
        <v/>
      </c>
      <c r="G539" s="336"/>
      <c r="H539" s="335"/>
      <c r="I539" s="336"/>
      <c r="J539" s="337" t="str">
        <f t="shared" si="37"/>
        <v/>
      </c>
      <c r="K539" s="344"/>
      <c r="L539" s="335"/>
      <c r="M539" s="336"/>
      <c r="N539" s="337" t="str">
        <f t="shared" si="38"/>
        <v/>
      </c>
      <c r="O539" s="336"/>
      <c r="P539" s="331"/>
      <c r="Q539" s="336"/>
      <c r="R539" s="337" t="str">
        <f t="shared" si="39"/>
        <v/>
      </c>
      <c r="S539" s="335"/>
    </row>
    <row r="540" spans="2:19" s="324" customFormat="1" ht="35.1" customHeight="1" x14ac:dyDescent="0.25">
      <c r="B540" s="333" t="str">
        <f>IF('État de l''équipement'!B528="","",'État de l''équipement'!B528)</f>
        <v/>
      </c>
      <c r="C540" s="334" t="str">
        <f>IF('État de l''équipement'!C528="","",'État de l''équipement'!C528)</f>
        <v/>
      </c>
      <c r="D540" s="335"/>
      <c r="E540" s="336"/>
      <c r="F540" s="337" t="str">
        <f t="shared" si="36"/>
        <v/>
      </c>
      <c r="G540" s="336"/>
      <c r="H540" s="335"/>
      <c r="I540" s="336"/>
      <c r="J540" s="337" t="str">
        <f t="shared" si="37"/>
        <v/>
      </c>
      <c r="K540" s="344"/>
      <c r="L540" s="335"/>
      <c r="M540" s="336"/>
      <c r="N540" s="337" t="str">
        <f t="shared" si="38"/>
        <v/>
      </c>
      <c r="O540" s="336"/>
      <c r="P540" s="331"/>
      <c r="Q540" s="336"/>
      <c r="R540" s="337" t="str">
        <f t="shared" si="39"/>
        <v/>
      </c>
      <c r="S540" s="335"/>
    </row>
    <row r="541" spans="2:19" s="324" customFormat="1" ht="35.1" customHeight="1" x14ac:dyDescent="0.25">
      <c r="B541" s="333" t="str">
        <f>IF('État de l''équipement'!B529="","",'État de l''équipement'!B529)</f>
        <v/>
      </c>
      <c r="C541" s="334" t="str">
        <f>IF('État de l''équipement'!C529="","",'État de l''équipement'!C529)</f>
        <v/>
      </c>
      <c r="D541" s="335"/>
      <c r="E541" s="336"/>
      <c r="F541" s="337" t="str">
        <f t="shared" si="36"/>
        <v/>
      </c>
      <c r="G541" s="336"/>
      <c r="H541" s="335"/>
      <c r="I541" s="336"/>
      <c r="J541" s="337" t="str">
        <f t="shared" si="37"/>
        <v/>
      </c>
      <c r="K541" s="344"/>
      <c r="L541" s="335"/>
      <c r="M541" s="336"/>
      <c r="N541" s="337" t="str">
        <f t="shared" si="38"/>
        <v/>
      </c>
      <c r="O541" s="336"/>
      <c r="P541" s="331"/>
      <c r="Q541" s="336"/>
      <c r="R541" s="337" t="str">
        <f t="shared" si="39"/>
        <v/>
      </c>
      <c r="S541" s="335"/>
    </row>
    <row r="542" spans="2:19" s="324" customFormat="1" ht="35.1" customHeight="1" x14ac:dyDescent="0.25">
      <c r="B542" s="333" t="str">
        <f>IF('État de l''équipement'!B530="","",'État de l''équipement'!B530)</f>
        <v/>
      </c>
      <c r="C542" s="334" t="str">
        <f>IF('État de l''équipement'!C530="","",'État de l''équipement'!C530)</f>
        <v/>
      </c>
      <c r="D542" s="335"/>
      <c r="E542" s="336"/>
      <c r="F542" s="337" t="str">
        <f t="shared" si="36"/>
        <v/>
      </c>
      <c r="G542" s="336"/>
      <c r="H542" s="335"/>
      <c r="I542" s="336"/>
      <c r="J542" s="337" t="str">
        <f t="shared" si="37"/>
        <v/>
      </c>
      <c r="K542" s="344"/>
      <c r="L542" s="335"/>
      <c r="M542" s="336"/>
      <c r="N542" s="337" t="str">
        <f t="shared" si="38"/>
        <v/>
      </c>
      <c r="O542" s="336"/>
      <c r="P542" s="331"/>
      <c r="Q542" s="336"/>
      <c r="R542" s="337" t="str">
        <f t="shared" si="39"/>
        <v/>
      </c>
      <c r="S542" s="335"/>
    </row>
    <row r="543" spans="2:19" s="324" customFormat="1" ht="35.1" customHeight="1" x14ac:dyDescent="0.25">
      <c r="B543" s="333" t="str">
        <f>IF('État de l''équipement'!B531="","",'État de l''équipement'!B531)</f>
        <v/>
      </c>
      <c r="C543" s="334" t="str">
        <f>IF('État de l''équipement'!C531="","",'État de l''équipement'!C531)</f>
        <v/>
      </c>
      <c r="D543" s="335"/>
      <c r="E543" s="336"/>
      <c r="F543" s="337" t="str">
        <f t="shared" si="36"/>
        <v/>
      </c>
      <c r="G543" s="336"/>
      <c r="H543" s="335"/>
      <c r="I543" s="336"/>
      <c r="J543" s="337" t="str">
        <f t="shared" si="37"/>
        <v/>
      </c>
      <c r="K543" s="344"/>
      <c r="L543" s="335"/>
      <c r="M543" s="336"/>
      <c r="N543" s="337" t="str">
        <f t="shared" si="38"/>
        <v/>
      </c>
      <c r="O543" s="336"/>
      <c r="P543" s="331"/>
      <c r="Q543" s="336"/>
      <c r="R543" s="337" t="str">
        <f t="shared" si="39"/>
        <v/>
      </c>
      <c r="S543" s="335"/>
    </row>
    <row r="544" spans="2:19" s="324" customFormat="1" ht="35.1" customHeight="1" x14ac:dyDescent="0.25">
      <c r="B544" s="333" t="str">
        <f>IF('État de l''équipement'!B532="","",'État de l''équipement'!B532)</f>
        <v/>
      </c>
      <c r="C544" s="334" t="str">
        <f>IF('État de l''équipement'!C532="","",'État de l''équipement'!C532)</f>
        <v/>
      </c>
      <c r="D544" s="335"/>
      <c r="E544" s="336"/>
      <c r="F544" s="337" t="str">
        <f t="shared" si="36"/>
        <v/>
      </c>
      <c r="G544" s="336"/>
      <c r="H544" s="335"/>
      <c r="I544" s="336"/>
      <c r="J544" s="337" t="str">
        <f t="shared" si="37"/>
        <v/>
      </c>
      <c r="K544" s="344"/>
      <c r="L544" s="335"/>
      <c r="M544" s="336"/>
      <c r="N544" s="337" t="str">
        <f t="shared" si="38"/>
        <v/>
      </c>
      <c r="O544" s="336"/>
      <c r="P544" s="331"/>
      <c r="Q544" s="336"/>
      <c r="R544" s="337" t="str">
        <f t="shared" si="39"/>
        <v/>
      </c>
      <c r="S544" s="335"/>
    </row>
    <row r="545" spans="2:19" s="324" customFormat="1" ht="35.1" customHeight="1" x14ac:dyDescent="0.25">
      <c r="B545" s="333" t="str">
        <f>IF('État de l''équipement'!B533="","",'État de l''équipement'!B533)</f>
        <v/>
      </c>
      <c r="C545" s="334" t="str">
        <f>IF('État de l''équipement'!C533="","",'État de l''équipement'!C533)</f>
        <v/>
      </c>
      <c r="D545" s="335"/>
      <c r="E545" s="336"/>
      <c r="F545" s="337" t="str">
        <f t="shared" si="36"/>
        <v/>
      </c>
      <c r="G545" s="336"/>
      <c r="H545" s="335"/>
      <c r="I545" s="336"/>
      <c r="J545" s="337" t="str">
        <f t="shared" si="37"/>
        <v/>
      </c>
      <c r="K545" s="344"/>
      <c r="L545" s="335"/>
      <c r="M545" s="336"/>
      <c r="N545" s="337" t="str">
        <f t="shared" si="38"/>
        <v/>
      </c>
      <c r="O545" s="336"/>
      <c r="P545" s="331"/>
      <c r="Q545" s="336"/>
      <c r="R545" s="337" t="str">
        <f t="shared" si="39"/>
        <v/>
      </c>
      <c r="S545" s="335"/>
    </row>
    <row r="546" spans="2:19" s="324" customFormat="1" ht="35.1" customHeight="1" x14ac:dyDescent="0.25">
      <c r="B546" s="333" t="str">
        <f>IF('État de l''équipement'!B534="","",'État de l''équipement'!B534)</f>
        <v/>
      </c>
      <c r="C546" s="334" t="str">
        <f>IF('État de l''équipement'!C534="","",'État de l''équipement'!C534)</f>
        <v/>
      </c>
      <c r="D546" s="335"/>
      <c r="E546" s="336"/>
      <c r="F546" s="337" t="str">
        <f t="shared" si="36"/>
        <v/>
      </c>
      <c r="G546" s="336"/>
      <c r="H546" s="335"/>
      <c r="I546" s="336"/>
      <c r="J546" s="337" t="str">
        <f t="shared" si="37"/>
        <v/>
      </c>
      <c r="K546" s="344"/>
      <c r="L546" s="335"/>
      <c r="M546" s="336"/>
      <c r="N546" s="337" t="str">
        <f t="shared" si="38"/>
        <v/>
      </c>
      <c r="O546" s="336"/>
      <c r="P546" s="331"/>
      <c r="Q546" s="336"/>
      <c r="R546" s="337" t="str">
        <f t="shared" si="39"/>
        <v/>
      </c>
      <c r="S546" s="335"/>
    </row>
    <row r="547" spans="2:19" s="324" customFormat="1" ht="35.1" customHeight="1" x14ac:dyDescent="0.25">
      <c r="B547" s="333" t="str">
        <f>IF('État de l''équipement'!B535="","",'État de l''équipement'!B535)</f>
        <v/>
      </c>
      <c r="C547" s="334" t="str">
        <f>IF('État de l''équipement'!C535="","",'État de l''équipement'!C535)</f>
        <v/>
      </c>
      <c r="D547" s="335"/>
      <c r="E547" s="336"/>
      <c r="F547" s="337" t="str">
        <f t="shared" si="36"/>
        <v/>
      </c>
      <c r="G547" s="336"/>
      <c r="H547" s="335"/>
      <c r="I547" s="336"/>
      <c r="J547" s="337" t="str">
        <f t="shared" si="37"/>
        <v/>
      </c>
      <c r="K547" s="344"/>
      <c r="L547" s="335"/>
      <c r="M547" s="336"/>
      <c r="N547" s="337" t="str">
        <f t="shared" si="38"/>
        <v/>
      </c>
      <c r="O547" s="336"/>
      <c r="P547" s="331"/>
      <c r="Q547" s="336"/>
      <c r="R547" s="337" t="str">
        <f t="shared" si="39"/>
        <v/>
      </c>
      <c r="S547" s="335"/>
    </row>
    <row r="548" spans="2:19" s="324" customFormat="1" ht="35.1" customHeight="1" thickBot="1" x14ac:dyDescent="0.3">
      <c r="B548" s="338" t="str">
        <f>IF('État de l''équipement'!B536="","",'État de l''équipement'!B536)</f>
        <v/>
      </c>
      <c r="C548" s="339" t="str">
        <f>IF('État de l''équipement'!C536="","",'État de l''équipement'!C536)</f>
        <v/>
      </c>
      <c r="D548" s="340"/>
      <c r="E548" s="341"/>
      <c r="F548" s="163" t="str">
        <f t="shared" si="36"/>
        <v/>
      </c>
      <c r="G548" s="341"/>
      <c r="H548" s="340"/>
      <c r="I548" s="341"/>
      <c r="J548" s="163" t="str">
        <f t="shared" si="37"/>
        <v/>
      </c>
      <c r="K548" s="345"/>
      <c r="L548" s="340"/>
      <c r="M548" s="341"/>
      <c r="N548" s="163" t="str">
        <f t="shared" si="38"/>
        <v/>
      </c>
      <c r="O548" s="341"/>
      <c r="P548" s="331"/>
      <c r="Q548" s="341"/>
      <c r="R548" s="163" t="str">
        <f t="shared" si="39"/>
        <v/>
      </c>
      <c r="S548" s="340"/>
    </row>
  </sheetData>
  <sheetProtection selectLockedCells="1"/>
  <mergeCells count="21">
    <mergeCell ref="N27:O27"/>
    <mergeCell ref="R26:S26"/>
    <mergeCell ref="R27:S27"/>
    <mergeCell ref="L26:M26"/>
    <mergeCell ref="L27:M27"/>
    <mergeCell ref="D27:E27"/>
    <mergeCell ref="N26:O26"/>
    <mergeCell ref="H26:I26"/>
    <mergeCell ref="P27:Q27"/>
    <mergeCell ref="B1:D1"/>
    <mergeCell ref="D25:G25"/>
    <mergeCell ref="J27:K27"/>
    <mergeCell ref="H25:K25"/>
    <mergeCell ref="L25:O25"/>
    <mergeCell ref="D26:E26"/>
    <mergeCell ref="F26:G26"/>
    <mergeCell ref="P26:Q26"/>
    <mergeCell ref="F27:G27"/>
    <mergeCell ref="J26:K26"/>
    <mergeCell ref="H27:I27"/>
    <mergeCell ref="P25:S25"/>
  </mergeCells>
  <dataValidations count="2">
    <dataValidation type="list" allowBlank="1" showInputMessage="1" showErrorMessage="1" sqref="P29:P548 L29:L548 H29:H548 D29:D548">
      <formula1>$V$3:$V$6</formula1>
    </dataValidation>
    <dataValidation type="date" allowBlank="1" showInputMessage="1" showErrorMessage="1" sqref="C29:C548">
      <formula1>41572</formula1>
      <formula2>42668</formula2>
    </dataValidation>
  </dataValidations>
  <pageMargins left="0.23622047244094491" right="0.23622047244094491" top="0.35433070866141736" bottom="0.35433070866141736" header="0.23622047244094491" footer="0.23622047244094491"/>
  <pageSetup paperSize="5" scale="37" fitToWidth="0"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showGridLines="0" zoomScale="70" zoomScaleNormal="70" zoomScalePageLayoutView="85" workbookViewId="0">
      <selection activeCell="C13" sqref="C12:C13"/>
    </sheetView>
  </sheetViews>
  <sheetFormatPr baseColWidth="10" defaultColWidth="9.140625" defaultRowHeight="15.75" customHeight="1" x14ac:dyDescent="0.2"/>
  <cols>
    <col min="1" max="1" width="2.85546875" style="6" customWidth="1"/>
    <col min="2" max="2" width="33.85546875" style="6" customWidth="1"/>
    <col min="3" max="3" width="15" style="6" customWidth="1"/>
    <col min="4" max="4" width="61.42578125" style="6" customWidth="1"/>
    <col min="5" max="5" width="60.85546875" style="6" customWidth="1"/>
    <col min="6" max="6" width="15.140625" style="6" customWidth="1"/>
    <col min="7" max="7" width="65.7109375" style="6" customWidth="1"/>
    <col min="8" max="8" width="6.42578125" style="6" customWidth="1"/>
    <col min="9" max="9" width="7.85546875" style="6" customWidth="1"/>
    <col min="10" max="10" width="6.7109375" style="6" customWidth="1"/>
    <col min="11" max="11" width="7.42578125" style="6" customWidth="1"/>
    <col min="12" max="12" width="6.42578125" style="6" customWidth="1"/>
    <col min="13" max="13" width="18" style="6" customWidth="1"/>
    <col min="14" max="14" width="5.42578125" style="6" customWidth="1"/>
    <col min="15" max="15" width="9.5703125" style="6" hidden="1" customWidth="1"/>
    <col min="16" max="16" width="8.140625" style="6" hidden="1" customWidth="1"/>
    <col min="17" max="17" width="8.85546875" style="6" hidden="1" customWidth="1"/>
    <col min="18" max="18" width="9.140625" style="6" hidden="1" customWidth="1"/>
    <col min="19" max="19" width="7.5703125" style="6" hidden="1" customWidth="1"/>
    <col min="20" max="20" width="7.7109375" style="6" hidden="1" customWidth="1"/>
    <col min="21" max="21" width="8.140625" style="6" hidden="1" customWidth="1"/>
    <col min="22" max="22" width="8.5703125" style="6" customWidth="1"/>
    <col min="23" max="23" width="10.28515625" style="6" customWidth="1"/>
    <col min="24" max="24" width="9.140625" style="6" customWidth="1"/>
    <col min="25" max="25" width="9.85546875" style="6" customWidth="1"/>
    <col min="26" max="26" width="8" style="6" customWidth="1"/>
    <col min="27" max="27" width="10.42578125" style="6" customWidth="1"/>
    <col min="28" max="28" width="6.42578125" style="6" customWidth="1"/>
    <col min="29" max="29" width="9.85546875" style="6" customWidth="1"/>
    <col min="30" max="30" width="6.85546875" style="6" customWidth="1"/>
    <col min="31" max="33" width="9.140625" style="6" customWidth="1"/>
    <col min="34" max="34" width="14.42578125" style="6" customWidth="1"/>
    <col min="35" max="16384" width="9.140625" style="6"/>
  </cols>
  <sheetData>
    <row r="1" spans="1:21" ht="21.75" customHeight="1" x14ac:dyDescent="0.2">
      <c r="B1" s="388" t="s">
        <v>194</v>
      </c>
      <c r="C1" s="389"/>
      <c r="D1" s="390"/>
      <c r="E1" s="106"/>
      <c r="F1" s="109"/>
    </row>
    <row r="2" spans="1:21" ht="21.75" customHeight="1" x14ac:dyDescent="0.2">
      <c r="B2" s="26"/>
      <c r="C2" s="26"/>
      <c r="D2" s="77"/>
      <c r="E2" s="106"/>
      <c r="F2" s="29"/>
      <c r="O2" s="151" t="s">
        <v>53</v>
      </c>
      <c r="P2" s="152"/>
      <c r="Q2" s="153"/>
      <c r="R2" s="153"/>
      <c r="S2" s="153"/>
      <c r="T2" s="153"/>
      <c r="U2" s="154"/>
    </row>
    <row r="3" spans="1:21" ht="15.75" customHeight="1" x14ac:dyDescent="0.25">
      <c r="B3" s="119" t="s">
        <v>156</v>
      </c>
      <c r="C3" s="63"/>
      <c r="D3" s="63"/>
      <c r="E3" s="63"/>
      <c r="F3" s="24"/>
      <c r="O3" s="155" t="s">
        <v>71</v>
      </c>
      <c r="P3" s="153"/>
      <c r="Q3" s="153"/>
      <c r="R3" s="153"/>
      <c r="S3" s="153"/>
      <c r="T3" s="153"/>
      <c r="U3" s="154"/>
    </row>
    <row r="4" spans="1:21" ht="12.75" customHeight="1" x14ac:dyDescent="0.25">
      <c r="B4" s="26"/>
      <c r="C4" s="26"/>
      <c r="D4" s="26"/>
      <c r="E4" s="73"/>
      <c r="F4" s="73"/>
      <c r="O4" s="155" t="s">
        <v>86</v>
      </c>
      <c r="P4" s="153"/>
      <c r="Q4" s="153"/>
      <c r="R4" s="153"/>
      <c r="S4" s="153"/>
      <c r="T4" s="153"/>
      <c r="U4" s="154"/>
    </row>
    <row r="5" spans="1:21" ht="15" customHeight="1" x14ac:dyDescent="0.25">
      <c r="B5" s="119" t="s">
        <v>155</v>
      </c>
      <c r="C5" s="36"/>
      <c r="E5" s="28"/>
      <c r="F5" s="28"/>
      <c r="O5" s="155" t="s">
        <v>87</v>
      </c>
      <c r="P5" s="153"/>
      <c r="Q5" s="153"/>
      <c r="R5" s="153"/>
      <c r="S5" s="153"/>
      <c r="T5" s="153"/>
      <c r="U5" s="154"/>
    </row>
    <row r="6" spans="1:21" ht="17.25" customHeight="1" x14ac:dyDescent="0.3">
      <c r="B6" s="15"/>
      <c r="C6" s="27"/>
      <c r="D6" s="27"/>
      <c r="E6" s="24"/>
      <c r="F6" s="24"/>
    </row>
    <row r="7" spans="1:21" ht="17.25" customHeight="1" x14ac:dyDescent="0.25">
      <c r="B7" s="119" t="s">
        <v>37</v>
      </c>
      <c r="C7" s="63"/>
      <c r="D7" s="63"/>
      <c r="E7" s="107"/>
      <c r="F7" s="107"/>
    </row>
    <row r="8" spans="1:21" ht="15.75" customHeight="1" x14ac:dyDescent="0.25">
      <c r="B8" s="108"/>
      <c r="C8" s="118" t="s">
        <v>157</v>
      </c>
      <c r="D8" s="63"/>
      <c r="E8" s="63"/>
      <c r="F8" s="107"/>
    </row>
    <row r="9" spans="1:21" ht="18.75" customHeight="1" x14ac:dyDescent="0.25">
      <c r="B9" s="108"/>
      <c r="C9" s="118" t="s">
        <v>158</v>
      </c>
      <c r="D9" s="78"/>
      <c r="E9" s="78"/>
      <c r="F9" s="107"/>
    </row>
    <row r="10" spans="1:21" ht="18.75" customHeight="1" x14ac:dyDescent="0.3">
      <c r="A10" s="15"/>
      <c r="B10" s="15"/>
      <c r="C10" s="15"/>
      <c r="D10" s="15"/>
      <c r="E10" s="15"/>
      <c r="F10" s="15"/>
    </row>
    <row r="11" spans="1:21" ht="18.75" customHeight="1" x14ac:dyDescent="0.3">
      <c r="A11" s="15"/>
      <c r="B11" s="91" t="s">
        <v>70</v>
      </c>
      <c r="C11" s="91"/>
      <c r="D11" s="91"/>
      <c r="E11" s="91"/>
      <c r="F11" s="91"/>
    </row>
    <row r="12" spans="1:21" ht="15.75" customHeight="1" thickBot="1" x14ac:dyDescent="0.35">
      <c r="B12" s="15"/>
      <c r="C12" s="27"/>
      <c r="D12" s="27"/>
      <c r="E12" s="24"/>
      <c r="F12" s="24"/>
    </row>
    <row r="13" spans="1:21" ht="46.5" customHeight="1" thickBot="1" x14ac:dyDescent="0.25">
      <c r="B13" s="72" t="s">
        <v>105</v>
      </c>
      <c r="C13" s="39" t="s">
        <v>10</v>
      </c>
      <c r="D13" s="39" t="s">
        <v>74</v>
      </c>
      <c r="E13" s="39" t="s">
        <v>132</v>
      </c>
      <c r="F13" s="39" t="s">
        <v>2</v>
      </c>
      <c r="G13" s="39" t="s">
        <v>85</v>
      </c>
    </row>
    <row r="14" spans="1:21" ht="32.1" customHeight="1" x14ac:dyDescent="0.2">
      <c r="B14" s="110"/>
      <c r="C14" s="274"/>
      <c r="D14" s="180"/>
      <c r="E14" s="180"/>
      <c r="F14" s="70" t="str">
        <f>IF(D14="","", IF(D14="Aucune anomalie observée","Conforme","Non conforme"))</f>
        <v/>
      </c>
      <c r="G14" s="180"/>
    </row>
    <row r="15" spans="1:21" ht="32.1" customHeight="1" x14ac:dyDescent="0.2">
      <c r="B15" s="112"/>
      <c r="C15" s="275"/>
      <c r="D15" s="180"/>
      <c r="E15" s="181"/>
      <c r="F15" s="70" t="str">
        <f t="shared" ref="F15:F70" si="0">IF(D15="","", IF(D15="Aucune anomalie observée","Conforme","Non conforme"))</f>
        <v/>
      </c>
      <c r="G15" s="181"/>
    </row>
    <row r="16" spans="1:21" ht="32.1" customHeight="1" x14ac:dyDescent="0.2">
      <c r="B16" s="112"/>
      <c r="C16" s="275"/>
      <c r="D16" s="180"/>
      <c r="E16" s="181"/>
      <c r="F16" s="70" t="str">
        <f t="shared" si="0"/>
        <v/>
      </c>
      <c r="G16" s="181"/>
    </row>
    <row r="17" spans="2:7" ht="32.1" customHeight="1" x14ac:dyDescent="0.2">
      <c r="B17" s="111"/>
      <c r="C17" s="275"/>
      <c r="D17" s="180"/>
      <c r="E17" s="181"/>
      <c r="F17" s="70" t="str">
        <f t="shared" si="0"/>
        <v/>
      </c>
      <c r="G17" s="181"/>
    </row>
    <row r="18" spans="2:7" ht="32.1" customHeight="1" x14ac:dyDescent="0.2">
      <c r="B18" s="111"/>
      <c r="C18" s="275"/>
      <c r="D18" s="180"/>
      <c r="E18" s="181"/>
      <c r="F18" s="70" t="str">
        <f t="shared" si="0"/>
        <v/>
      </c>
      <c r="G18" s="181"/>
    </row>
    <row r="19" spans="2:7" ht="32.1" customHeight="1" x14ac:dyDescent="0.2">
      <c r="B19" s="111"/>
      <c r="C19" s="275"/>
      <c r="D19" s="180"/>
      <c r="E19" s="181"/>
      <c r="F19" s="70" t="str">
        <f t="shared" si="0"/>
        <v/>
      </c>
      <c r="G19" s="181"/>
    </row>
    <row r="20" spans="2:7" ht="32.1" customHeight="1" x14ac:dyDescent="0.2">
      <c r="B20" s="111"/>
      <c r="C20" s="275"/>
      <c r="D20" s="180"/>
      <c r="E20" s="181"/>
      <c r="F20" s="70" t="str">
        <f t="shared" si="0"/>
        <v/>
      </c>
      <c r="G20" s="181"/>
    </row>
    <row r="21" spans="2:7" ht="32.1" customHeight="1" x14ac:dyDescent="0.2">
      <c r="B21" s="111"/>
      <c r="C21" s="275"/>
      <c r="D21" s="180"/>
      <c r="E21" s="181"/>
      <c r="F21" s="70" t="str">
        <f t="shared" si="0"/>
        <v/>
      </c>
      <c r="G21" s="181"/>
    </row>
    <row r="22" spans="2:7" ht="32.1" customHeight="1" x14ac:dyDescent="0.2">
      <c r="B22" s="111"/>
      <c r="C22" s="275"/>
      <c r="D22" s="180"/>
      <c r="E22" s="181"/>
      <c r="F22" s="70" t="str">
        <f t="shared" si="0"/>
        <v/>
      </c>
      <c r="G22" s="181"/>
    </row>
    <row r="23" spans="2:7" ht="32.1" customHeight="1" x14ac:dyDescent="0.2">
      <c r="B23" s="111"/>
      <c r="C23" s="275"/>
      <c r="D23" s="180"/>
      <c r="E23" s="181"/>
      <c r="F23" s="70" t="str">
        <f t="shared" si="0"/>
        <v/>
      </c>
      <c r="G23" s="181"/>
    </row>
    <row r="24" spans="2:7" ht="32.1" customHeight="1" x14ac:dyDescent="0.2">
      <c r="B24" s="111"/>
      <c r="C24" s="275"/>
      <c r="D24" s="180"/>
      <c r="E24" s="181"/>
      <c r="F24" s="70" t="str">
        <f t="shared" si="0"/>
        <v/>
      </c>
      <c r="G24" s="181"/>
    </row>
    <row r="25" spans="2:7" ht="32.1" customHeight="1" x14ac:dyDescent="0.2">
      <c r="B25" s="111"/>
      <c r="C25" s="275"/>
      <c r="D25" s="180"/>
      <c r="E25" s="181"/>
      <c r="F25" s="70" t="str">
        <f t="shared" si="0"/>
        <v/>
      </c>
      <c r="G25" s="181"/>
    </row>
    <row r="26" spans="2:7" ht="32.1" customHeight="1" x14ac:dyDescent="0.2">
      <c r="B26" s="111"/>
      <c r="C26" s="275"/>
      <c r="D26" s="180"/>
      <c r="E26" s="181"/>
      <c r="F26" s="70" t="str">
        <f t="shared" si="0"/>
        <v/>
      </c>
      <c r="G26" s="181"/>
    </row>
    <row r="27" spans="2:7" ht="32.1" customHeight="1" x14ac:dyDescent="0.2">
      <c r="B27" s="111"/>
      <c r="C27" s="275"/>
      <c r="D27" s="180"/>
      <c r="E27" s="181"/>
      <c r="F27" s="70" t="str">
        <f t="shared" si="0"/>
        <v/>
      </c>
      <c r="G27" s="181"/>
    </row>
    <row r="28" spans="2:7" ht="32.1" customHeight="1" x14ac:dyDescent="0.2">
      <c r="B28" s="111"/>
      <c r="C28" s="275"/>
      <c r="D28" s="180"/>
      <c r="E28" s="181"/>
      <c r="F28" s="70" t="str">
        <f t="shared" si="0"/>
        <v/>
      </c>
      <c r="G28" s="181"/>
    </row>
    <row r="29" spans="2:7" ht="32.1" customHeight="1" x14ac:dyDescent="0.2">
      <c r="B29" s="111"/>
      <c r="C29" s="275"/>
      <c r="D29" s="180"/>
      <c r="E29" s="181"/>
      <c r="F29" s="70" t="str">
        <f t="shared" si="0"/>
        <v/>
      </c>
      <c r="G29" s="181"/>
    </row>
    <row r="30" spans="2:7" ht="32.1" customHeight="1" x14ac:dyDescent="0.2">
      <c r="B30" s="111"/>
      <c r="C30" s="275"/>
      <c r="D30" s="180"/>
      <c r="E30" s="181"/>
      <c r="F30" s="70" t="str">
        <f t="shared" si="0"/>
        <v/>
      </c>
      <c r="G30" s="181"/>
    </row>
    <row r="31" spans="2:7" ht="32.1" customHeight="1" x14ac:dyDescent="0.2">
      <c r="B31" s="111"/>
      <c r="C31" s="275"/>
      <c r="D31" s="180"/>
      <c r="E31" s="181"/>
      <c r="F31" s="70" t="str">
        <f t="shared" si="0"/>
        <v/>
      </c>
      <c r="G31" s="181"/>
    </row>
    <row r="32" spans="2:7" ht="32.1" customHeight="1" x14ac:dyDescent="0.2">
      <c r="B32" s="111"/>
      <c r="C32" s="275"/>
      <c r="D32" s="180"/>
      <c r="E32" s="181"/>
      <c r="F32" s="70" t="str">
        <f t="shared" si="0"/>
        <v/>
      </c>
      <c r="G32" s="181"/>
    </row>
    <row r="33" spans="2:7" ht="32.1" customHeight="1" x14ac:dyDescent="0.2">
      <c r="B33" s="111"/>
      <c r="C33" s="275"/>
      <c r="D33" s="180"/>
      <c r="E33" s="181"/>
      <c r="F33" s="70" t="str">
        <f t="shared" si="0"/>
        <v/>
      </c>
      <c r="G33" s="181"/>
    </row>
    <row r="34" spans="2:7" ht="32.1" customHeight="1" x14ac:dyDescent="0.2">
      <c r="B34" s="111"/>
      <c r="C34" s="275"/>
      <c r="D34" s="180"/>
      <c r="E34" s="181"/>
      <c r="F34" s="70" t="str">
        <f t="shared" si="0"/>
        <v/>
      </c>
      <c r="G34" s="181"/>
    </row>
    <row r="35" spans="2:7" ht="32.1" customHeight="1" x14ac:dyDescent="0.2">
      <c r="B35" s="111"/>
      <c r="C35" s="275"/>
      <c r="D35" s="180"/>
      <c r="E35" s="181"/>
      <c r="F35" s="70" t="str">
        <f t="shared" si="0"/>
        <v/>
      </c>
      <c r="G35" s="181"/>
    </row>
    <row r="36" spans="2:7" ht="32.1" customHeight="1" x14ac:dyDescent="0.2">
      <c r="B36" s="111"/>
      <c r="C36" s="275"/>
      <c r="D36" s="180"/>
      <c r="E36" s="181"/>
      <c r="F36" s="70" t="str">
        <f t="shared" si="0"/>
        <v/>
      </c>
      <c r="G36" s="181"/>
    </row>
    <row r="37" spans="2:7" ht="32.1" customHeight="1" x14ac:dyDescent="0.2">
      <c r="B37" s="111"/>
      <c r="C37" s="275"/>
      <c r="D37" s="180"/>
      <c r="E37" s="181"/>
      <c r="F37" s="70" t="str">
        <f t="shared" si="0"/>
        <v/>
      </c>
      <c r="G37" s="181"/>
    </row>
    <row r="38" spans="2:7" ht="32.1" customHeight="1" x14ac:dyDescent="0.2">
      <c r="B38" s="111"/>
      <c r="C38" s="275"/>
      <c r="D38" s="180"/>
      <c r="E38" s="181"/>
      <c r="F38" s="70" t="str">
        <f t="shared" si="0"/>
        <v/>
      </c>
      <c r="G38" s="181"/>
    </row>
    <row r="39" spans="2:7" ht="32.1" customHeight="1" x14ac:dyDescent="0.2">
      <c r="B39" s="111"/>
      <c r="C39" s="275"/>
      <c r="D39" s="180"/>
      <c r="E39" s="181"/>
      <c r="F39" s="70" t="str">
        <f t="shared" si="0"/>
        <v/>
      </c>
      <c r="G39" s="181"/>
    </row>
    <row r="40" spans="2:7" ht="32.1" customHeight="1" x14ac:dyDescent="0.2">
      <c r="B40" s="111"/>
      <c r="C40" s="275"/>
      <c r="D40" s="180"/>
      <c r="E40" s="181"/>
      <c r="F40" s="70" t="str">
        <f t="shared" si="0"/>
        <v/>
      </c>
      <c r="G40" s="181"/>
    </row>
    <row r="41" spans="2:7" ht="32.1" customHeight="1" x14ac:dyDescent="0.2">
      <c r="B41" s="111"/>
      <c r="C41" s="275"/>
      <c r="D41" s="180"/>
      <c r="E41" s="181"/>
      <c r="F41" s="70" t="str">
        <f t="shared" si="0"/>
        <v/>
      </c>
      <c r="G41" s="181"/>
    </row>
    <row r="42" spans="2:7" ht="32.1" customHeight="1" x14ac:dyDescent="0.2">
      <c r="B42" s="111"/>
      <c r="C42" s="275"/>
      <c r="D42" s="180"/>
      <c r="E42" s="181"/>
      <c r="F42" s="70" t="str">
        <f t="shared" si="0"/>
        <v/>
      </c>
      <c r="G42" s="181"/>
    </row>
    <row r="43" spans="2:7" ht="32.1" customHeight="1" x14ac:dyDescent="0.2">
      <c r="B43" s="111"/>
      <c r="C43" s="275"/>
      <c r="D43" s="180"/>
      <c r="E43" s="181"/>
      <c r="F43" s="70" t="str">
        <f t="shared" si="0"/>
        <v/>
      </c>
      <c r="G43" s="181"/>
    </row>
    <row r="44" spans="2:7" ht="32.1" customHeight="1" x14ac:dyDescent="0.2">
      <c r="B44" s="111"/>
      <c r="C44" s="275"/>
      <c r="D44" s="180"/>
      <c r="E44" s="181"/>
      <c r="F44" s="70" t="str">
        <f t="shared" si="0"/>
        <v/>
      </c>
      <c r="G44" s="181"/>
    </row>
    <row r="45" spans="2:7" ht="32.1" customHeight="1" x14ac:dyDescent="0.2">
      <c r="B45" s="111"/>
      <c r="C45" s="275"/>
      <c r="D45" s="180"/>
      <c r="E45" s="181"/>
      <c r="F45" s="70" t="str">
        <f t="shared" si="0"/>
        <v/>
      </c>
      <c r="G45" s="181"/>
    </row>
    <row r="46" spans="2:7" ht="32.1" customHeight="1" x14ac:dyDescent="0.2">
      <c r="B46" s="111"/>
      <c r="C46" s="275"/>
      <c r="D46" s="180"/>
      <c r="E46" s="181"/>
      <c r="F46" s="70" t="str">
        <f t="shared" si="0"/>
        <v/>
      </c>
      <c r="G46" s="181"/>
    </row>
    <row r="47" spans="2:7" ht="32.1" customHeight="1" x14ac:dyDescent="0.2">
      <c r="B47" s="111"/>
      <c r="C47" s="275"/>
      <c r="D47" s="180"/>
      <c r="E47" s="181"/>
      <c r="F47" s="70" t="str">
        <f t="shared" si="0"/>
        <v/>
      </c>
      <c r="G47" s="181"/>
    </row>
    <row r="48" spans="2:7" ht="32.1" customHeight="1" x14ac:dyDescent="0.2">
      <c r="B48" s="111"/>
      <c r="C48" s="275"/>
      <c r="D48" s="180"/>
      <c r="E48" s="181"/>
      <c r="F48" s="70" t="str">
        <f t="shared" si="0"/>
        <v/>
      </c>
      <c r="G48" s="181"/>
    </row>
    <row r="49" spans="2:7" ht="32.1" customHeight="1" x14ac:dyDescent="0.2">
      <c r="B49" s="111"/>
      <c r="C49" s="275"/>
      <c r="D49" s="180"/>
      <c r="E49" s="181"/>
      <c r="F49" s="70" t="str">
        <f t="shared" si="0"/>
        <v/>
      </c>
      <c r="G49" s="181"/>
    </row>
    <row r="50" spans="2:7" ht="32.1" customHeight="1" x14ac:dyDescent="0.2">
      <c r="B50" s="111"/>
      <c r="C50" s="275"/>
      <c r="D50" s="180"/>
      <c r="E50" s="181"/>
      <c r="F50" s="70" t="str">
        <f t="shared" si="0"/>
        <v/>
      </c>
      <c r="G50" s="181"/>
    </row>
    <row r="51" spans="2:7" ht="32.1" customHeight="1" x14ac:dyDescent="0.2">
      <c r="B51" s="111"/>
      <c r="C51" s="275"/>
      <c r="D51" s="180"/>
      <c r="E51" s="181"/>
      <c r="F51" s="70" t="str">
        <f t="shared" si="0"/>
        <v/>
      </c>
      <c r="G51" s="181"/>
    </row>
    <row r="52" spans="2:7" ht="32.1" customHeight="1" x14ac:dyDescent="0.2">
      <c r="B52" s="111"/>
      <c r="C52" s="275"/>
      <c r="D52" s="180"/>
      <c r="E52" s="181"/>
      <c r="F52" s="70" t="str">
        <f t="shared" si="0"/>
        <v/>
      </c>
      <c r="G52" s="181"/>
    </row>
    <row r="53" spans="2:7" ht="32.1" customHeight="1" x14ac:dyDescent="0.2">
      <c r="B53" s="111"/>
      <c r="C53" s="275"/>
      <c r="D53" s="180"/>
      <c r="E53" s="181"/>
      <c r="F53" s="70" t="str">
        <f t="shared" si="0"/>
        <v/>
      </c>
      <c r="G53" s="181"/>
    </row>
    <row r="54" spans="2:7" ht="32.1" customHeight="1" x14ac:dyDescent="0.2">
      <c r="B54" s="111"/>
      <c r="C54" s="275"/>
      <c r="D54" s="180"/>
      <c r="E54" s="181"/>
      <c r="F54" s="70" t="str">
        <f t="shared" si="0"/>
        <v/>
      </c>
      <c r="G54" s="181"/>
    </row>
    <row r="55" spans="2:7" ht="32.1" customHeight="1" x14ac:dyDescent="0.2">
      <c r="B55" s="111"/>
      <c r="C55" s="275"/>
      <c r="D55" s="180"/>
      <c r="E55" s="181"/>
      <c r="F55" s="70" t="str">
        <f t="shared" si="0"/>
        <v/>
      </c>
      <c r="G55" s="181"/>
    </row>
    <row r="56" spans="2:7" ht="32.1" customHeight="1" x14ac:dyDescent="0.2">
      <c r="B56" s="111"/>
      <c r="C56" s="275"/>
      <c r="D56" s="180"/>
      <c r="E56" s="181"/>
      <c r="F56" s="70" t="str">
        <f t="shared" si="0"/>
        <v/>
      </c>
      <c r="G56" s="181"/>
    </row>
    <row r="57" spans="2:7" ht="32.1" customHeight="1" x14ac:dyDescent="0.2">
      <c r="B57" s="111"/>
      <c r="C57" s="275"/>
      <c r="D57" s="180"/>
      <c r="E57" s="181"/>
      <c r="F57" s="70" t="str">
        <f t="shared" si="0"/>
        <v/>
      </c>
      <c r="G57" s="181"/>
    </row>
    <row r="58" spans="2:7" ht="32.1" customHeight="1" x14ac:dyDescent="0.2">
      <c r="B58" s="111"/>
      <c r="C58" s="275"/>
      <c r="D58" s="180"/>
      <c r="E58" s="181"/>
      <c r="F58" s="70" t="str">
        <f t="shared" si="0"/>
        <v/>
      </c>
      <c r="G58" s="181"/>
    </row>
    <row r="59" spans="2:7" ht="32.1" customHeight="1" x14ac:dyDescent="0.2">
      <c r="B59" s="111"/>
      <c r="C59" s="275"/>
      <c r="D59" s="180"/>
      <c r="E59" s="181"/>
      <c r="F59" s="70" t="str">
        <f t="shared" si="0"/>
        <v/>
      </c>
      <c r="G59" s="181"/>
    </row>
    <row r="60" spans="2:7" ht="32.1" customHeight="1" x14ac:dyDescent="0.2">
      <c r="B60" s="111"/>
      <c r="C60" s="275"/>
      <c r="D60" s="180"/>
      <c r="E60" s="181"/>
      <c r="F60" s="70" t="str">
        <f t="shared" si="0"/>
        <v/>
      </c>
      <c r="G60" s="181"/>
    </row>
    <row r="61" spans="2:7" ht="32.1" customHeight="1" x14ac:dyDescent="0.2">
      <c r="B61" s="111"/>
      <c r="C61" s="275"/>
      <c r="D61" s="180"/>
      <c r="E61" s="181"/>
      <c r="F61" s="70" t="str">
        <f t="shared" si="0"/>
        <v/>
      </c>
      <c r="G61" s="181"/>
    </row>
    <row r="62" spans="2:7" ht="32.1" customHeight="1" x14ac:dyDescent="0.2">
      <c r="B62" s="111"/>
      <c r="C62" s="275"/>
      <c r="D62" s="180"/>
      <c r="E62" s="181"/>
      <c r="F62" s="70" t="str">
        <f t="shared" si="0"/>
        <v/>
      </c>
      <c r="G62" s="181"/>
    </row>
    <row r="63" spans="2:7" ht="32.1" customHeight="1" x14ac:dyDescent="0.2">
      <c r="B63" s="111"/>
      <c r="C63" s="275"/>
      <c r="D63" s="180"/>
      <c r="E63" s="181"/>
      <c r="F63" s="70" t="str">
        <f t="shared" si="0"/>
        <v/>
      </c>
      <c r="G63" s="181"/>
    </row>
    <row r="64" spans="2:7" ht="32.1" customHeight="1" x14ac:dyDescent="0.2">
      <c r="B64" s="111"/>
      <c r="C64" s="275"/>
      <c r="D64" s="180"/>
      <c r="E64" s="181"/>
      <c r="F64" s="70" t="str">
        <f t="shared" si="0"/>
        <v/>
      </c>
      <c r="G64" s="181"/>
    </row>
    <row r="65" spans="2:7" ht="32.1" customHeight="1" x14ac:dyDescent="0.2">
      <c r="B65" s="111"/>
      <c r="C65" s="275"/>
      <c r="D65" s="180"/>
      <c r="E65" s="181"/>
      <c r="F65" s="70" t="str">
        <f t="shared" si="0"/>
        <v/>
      </c>
      <c r="G65" s="181"/>
    </row>
    <row r="66" spans="2:7" ht="32.1" customHeight="1" x14ac:dyDescent="0.2">
      <c r="B66" s="111"/>
      <c r="C66" s="275"/>
      <c r="D66" s="180"/>
      <c r="E66" s="181"/>
      <c r="F66" s="70" t="str">
        <f t="shared" si="0"/>
        <v/>
      </c>
      <c r="G66" s="181"/>
    </row>
    <row r="67" spans="2:7" ht="32.1" customHeight="1" x14ac:dyDescent="0.2">
      <c r="B67" s="111"/>
      <c r="C67" s="275"/>
      <c r="D67" s="180"/>
      <c r="E67" s="181"/>
      <c r="F67" s="70" t="str">
        <f t="shared" si="0"/>
        <v/>
      </c>
      <c r="G67" s="181"/>
    </row>
    <row r="68" spans="2:7" ht="32.1" customHeight="1" x14ac:dyDescent="0.2">
      <c r="B68" s="111"/>
      <c r="C68" s="275"/>
      <c r="D68" s="180"/>
      <c r="E68" s="181"/>
      <c r="F68" s="70" t="str">
        <f t="shared" si="0"/>
        <v/>
      </c>
      <c r="G68" s="181"/>
    </row>
    <row r="69" spans="2:7" ht="32.1" customHeight="1" x14ac:dyDescent="0.2">
      <c r="B69" s="111"/>
      <c r="C69" s="275"/>
      <c r="D69" s="180"/>
      <c r="E69" s="181"/>
      <c r="F69" s="70" t="str">
        <f t="shared" si="0"/>
        <v/>
      </c>
      <c r="G69" s="181"/>
    </row>
    <row r="70" spans="2:7" ht="32.1" customHeight="1" thickBot="1" x14ac:dyDescent="0.25">
      <c r="B70" s="236"/>
      <c r="C70" s="276"/>
      <c r="D70" s="237"/>
      <c r="E70" s="237"/>
      <c r="F70" s="238" t="str">
        <f t="shared" si="0"/>
        <v/>
      </c>
      <c r="G70" s="237"/>
    </row>
  </sheetData>
  <sheetProtection selectLockedCells="1"/>
  <mergeCells count="1">
    <mergeCell ref="B1:D1"/>
  </mergeCells>
  <dataValidations count="1">
    <dataValidation type="list" allowBlank="1" showInputMessage="1" showErrorMessage="1" sqref="D14:D70">
      <formula1>$O$3:$O$5</formula1>
    </dataValidation>
  </dataValidations>
  <pageMargins left="0.23622047244094491" right="0.23622047244094491" top="0.55118110236220474" bottom="0.47244094488188981" header="0.31496062992125984" footer="0.31496062992125984"/>
  <pageSetup paperSize="5" scale="67" fitToHeight="0"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showGridLines="0" zoomScale="85" zoomScaleNormal="85" workbookViewId="0">
      <selection activeCell="G5" sqref="G5"/>
    </sheetView>
  </sheetViews>
  <sheetFormatPr baseColWidth="10" defaultColWidth="9.140625" defaultRowHeight="15.75" customHeight="1" x14ac:dyDescent="0.2"/>
  <cols>
    <col min="1" max="1" width="2.85546875" style="6" customWidth="1"/>
    <col min="2" max="2" width="28.85546875" style="6" customWidth="1"/>
    <col min="3" max="3" width="19.7109375" style="6" customWidth="1"/>
    <col min="4" max="4" width="62.28515625" style="6" customWidth="1"/>
    <col min="5" max="5" width="61" style="6" customWidth="1"/>
    <col min="6" max="6" width="16.7109375" style="6" customWidth="1"/>
    <col min="7" max="7" width="65.7109375" style="6" customWidth="1"/>
    <col min="8" max="8" width="32.5703125" style="6" customWidth="1"/>
    <col min="9" max="9" width="24.140625" style="6" customWidth="1"/>
    <col min="10" max="10" width="36.5703125" style="6" customWidth="1"/>
    <col min="11" max="11" width="30.5703125" style="6" customWidth="1"/>
    <col min="12" max="12" width="29.28515625" style="6" customWidth="1"/>
    <col min="13" max="13" width="30.5703125" style="6" customWidth="1"/>
    <col min="14" max="14" width="25.85546875" style="6" customWidth="1"/>
    <col min="15" max="15" width="8.140625" style="6" hidden="1" customWidth="1"/>
    <col min="16" max="16" width="14.7109375" style="6" hidden="1" customWidth="1"/>
    <col min="17" max="18" width="9.140625" style="6" hidden="1" customWidth="1"/>
    <col min="19" max="19" width="13.7109375" style="6" hidden="1" customWidth="1"/>
    <col min="20" max="24" width="9.140625" style="6" hidden="1" customWidth="1"/>
    <col min="25" max="16384" width="9.140625" style="6"/>
  </cols>
  <sheetData>
    <row r="1" spans="2:24" ht="21" customHeight="1" x14ac:dyDescent="0.25">
      <c r="B1" s="388" t="s">
        <v>195</v>
      </c>
      <c r="C1" s="389"/>
      <c r="D1" s="390"/>
      <c r="E1" s="77"/>
      <c r="I1" s="27"/>
      <c r="J1" s="27"/>
      <c r="K1" s="27"/>
    </row>
    <row r="2" spans="2:24" ht="21" customHeight="1" x14ac:dyDescent="0.25">
      <c r="B2" s="26"/>
      <c r="C2" s="26"/>
      <c r="D2" s="77"/>
      <c r="E2" s="77"/>
      <c r="I2" s="50"/>
      <c r="J2" s="50"/>
      <c r="K2" s="50"/>
      <c r="O2" s="158" t="s">
        <v>89</v>
      </c>
      <c r="P2" s="159"/>
      <c r="Q2" s="159"/>
      <c r="R2" s="159"/>
      <c r="S2" s="159"/>
      <c r="T2" s="159"/>
      <c r="U2" s="159"/>
      <c r="V2" s="159"/>
      <c r="W2" s="159"/>
      <c r="X2" s="159"/>
    </row>
    <row r="3" spans="2:24" ht="21" customHeight="1" x14ac:dyDescent="0.25">
      <c r="B3" s="119" t="s">
        <v>160</v>
      </c>
      <c r="C3" s="63"/>
      <c r="D3" s="63"/>
      <c r="E3" s="63"/>
      <c r="I3" s="50"/>
      <c r="J3" s="50"/>
      <c r="K3" s="50"/>
      <c r="L3" s="50"/>
      <c r="M3" s="50"/>
      <c r="O3" s="160" t="s">
        <v>71</v>
      </c>
      <c r="P3" s="159"/>
      <c r="Q3" s="159"/>
      <c r="R3" s="159"/>
      <c r="S3" s="159"/>
      <c r="T3" s="159"/>
      <c r="U3" s="159"/>
      <c r="V3" s="159"/>
      <c r="W3" s="159"/>
      <c r="X3" s="159"/>
    </row>
    <row r="4" spans="2:24" ht="15.75" customHeight="1" x14ac:dyDescent="0.25">
      <c r="B4" s="26"/>
      <c r="C4" s="26"/>
      <c r="D4" s="26"/>
      <c r="E4" s="35"/>
      <c r="I4" s="14"/>
      <c r="O4" s="160" t="s">
        <v>206</v>
      </c>
      <c r="P4" s="159"/>
      <c r="Q4" s="159"/>
      <c r="R4" s="159"/>
      <c r="S4" s="159"/>
      <c r="T4" s="159"/>
      <c r="U4" s="159"/>
      <c r="V4" s="159"/>
      <c r="W4" s="159"/>
      <c r="X4" s="159"/>
    </row>
    <row r="5" spans="2:24" ht="15.75" customHeight="1" x14ac:dyDescent="0.25">
      <c r="B5" s="119" t="s">
        <v>159</v>
      </c>
      <c r="C5" s="63"/>
      <c r="E5" s="35"/>
      <c r="O5" s="160" t="s">
        <v>90</v>
      </c>
      <c r="P5" s="159"/>
      <c r="Q5" s="159"/>
      <c r="R5" s="159"/>
      <c r="S5" s="159"/>
      <c r="T5" s="159"/>
      <c r="U5" s="159"/>
      <c r="V5" s="159"/>
      <c r="W5" s="159"/>
      <c r="X5" s="159"/>
    </row>
    <row r="6" spans="2:24" ht="15.75" customHeight="1" x14ac:dyDescent="0.3">
      <c r="B6" s="15"/>
      <c r="C6" s="34"/>
      <c r="D6" s="34"/>
      <c r="E6" s="35"/>
      <c r="O6" s="160" t="s">
        <v>166</v>
      </c>
      <c r="P6" s="160"/>
      <c r="Q6" s="159"/>
      <c r="R6" s="159"/>
      <c r="S6" s="159"/>
      <c r="T6" s="159"/>
      <c r="U6" s="159"/>
      <c r="V6" s="159"/>
      <c r="W6" s="159"/>
      <c r="X6" s="159"/>
    </row>
    <row r="7" spans="2:24" ht="15.75" customHeight="1" x14ac:dyDescent="0.2">
      <c r="B7" s="119" t="s">
        <v>37</v>
      </c>
      <c r="C7" s="119"/>
      <c r="D7" s="119"/>
      <c r="E7" s="182"/>
      <c r="O7" s="160" t="s">
        <v>117</v>
      </c>
      <c r="P7" s="159"/>
      <c r="Q7" s="159"/>
      <c r="R7" s="159"/>
      <c r="S7" s="159"/>
      <c r="T7" s="159"/>
      <c r="U7" s="159"/>
      <c r="V7" s="159"/>
      <c r="W7" s="159"/>
      <c r="X7" s="159"/>
    </row>
    <row r="8" spans="2:24" ht="19.5" customHeight="1" x14ac:dyDescent="0.2">
      <c r="B8" s="414" t="s">
        <v>161</v>
      </c>
      <c r="C8" s="413"/>
      <c r="D8" s="413"/>
      <c r="E8" s="413"/>
      <c r="O8" s="160" t="s">
        <v>118</v>
      </c>
      <c r="P8" s="159"/>
      <c r="Q8" s="159"/>
      <c r="R8" s="159"/>
      <c r="S8" s="159"/>
      <c r="T8" s="159"/>
      <c r="U8" s="159"/>
      <c r="V8" s="159"/>
      <c r="W8" s="159"/>
      <c r="X8" s="159"/>
    </row>
    <row r="9" spans="2:24" ht="33" customHeight="1" x14ac:dyDescent="0.2">
      <c r="B9" s="414" t="s">
        <v>109</v>
      </c>
      <c r="C9" s="413"/>
      <c r="D9" s="413"/>
      <c r="E9" s="413"/>
    </row>
    <row r="10" spans="2:24" ht="32.25" customHeight="1" x14ac:dyDescent="0.2">
      <c r="B10" s="414" t="s">
        <v>213</v>
      </c>
      <c r="C10" s="410"/>
      <c r="D10" s="410"/>
      <c r="E10" s="410"/>
    </row>
    <row r="11" spans="2:24" ht="23.25" customHeight="1" x14ac:dyDescent="0.2">
      <c r="B11" s="414" t="s">
        <v>162</v>
      </c>
      <c r="C11" s="410"/>
      <c r="D11" s="410"/>
      <c r="E11" s="410"/>
    </row>
    <row r="12" spans="2:24" ht="23.25" customHeight="1" x14ac:dyDescent="0.2">
      <c r="B12" s="414" t="s">
        <v>163</v>
      </c>
      <c r="C12" s="410"/>
      <c r="D12" s="410"/>
      <c r="E12" s="410"/>
    </row>
    <row r="13" spans="2:24" ht="34.5" customHeight="1" x14ac:dyDescent="0.2">
      <c r="B13" s="183"/>
      <c r="C13" s="408" t="s">
        <v>164</v>
      </c>
      <c r="D13" s="408"/>
      <c r="E13" s="408"/>
    </row>
    <row r="14" spans="2:24" ht="17.25" customHeight="1" x14ac:dyDescent="0.2">
      <c r="B14" s="118"/>
      <c r="C14" s="182"/>
      <c r="D14" s="182" t="s">
        <v>110</v>
      </c>
      <c r="E14" s="182"/>
    </row>
    <row r="15" spans="2:24" ht="17.25" customHeight="1" x14ac:dyDescent="0.2">
      <c r="B15" s="118"/>
      <c r="C15" s="182"/>
      <c r="D15" s="182" t="s">
        <v>111</v>
      </c>
      <c r="E15" s="182"/>
    </row>
    <row r="16" spans="2:24" ht="21" hidden="1" customHeight="1" x14ac:dyDescent="0.2">
      <c r="B16" s="84"/>
      <c r="C16" s="184" t="s">
        <v>42</v>
      </c>
      <c r="D16" s="184" t="s">
        <v>42</v>
      </c>
      <c r="E16" s="185"/>
      <c r="H16" s="6" t="s">
        <v>42</v>
      </c>
    </row>
    <row r="17" spans="1:7" ht="15.75" customHeight="1" x14ac:dyDescent="0.2">
      <c r="A17" s="74"/>
      <c r="B17" s="182"/>
      <c r="C17" s="182"/>
      <c r="D17" s="182" t="s">
        <v>112</v>
      </c>
      <c r="E17" s="182"/>
      <c r="F17" s="74"/>
    </row>
    <row r="18" spans="1:7" ht="18" customHeight="1" x14ac:dyDescent="0.2">
      <c r="B18" s="119"/>
      <c r="C18" s="119"/>
      <c r="D18" s="119"/>
      <c r="E18" s="119"/>
      <c r="F18" s="74"/>
    </row>
    <row r="19" spans="1:7" ht="23.25" customHeight="1" x14ac:dyDescent="0.2">
      <c r="B19" s="186"/>
      <c r="C19" s="409" t="s">
        <v>116</v>
      </c>
      <c r="D19" s="410"/>
      <c r="E19" s="410"/>
      <c r="F19" s="74"/>
    </row>
    <row r="20" spans="1:7" ht="17.25" customHeight="1" x14ac:dyDescent="0.2">
      <c r="B20" s="118"/>
      <c r="C20" s="182"/>
      <c r="D20" s="182" t="s">
        <v>113</v>
      </c>
      <c r="E20" s="182"/>
      <c r="F20" s="74"/>
    </row>
    <row r="21" spans="1:7" ht="18.75" customHeight="1" x14ac:dyDescent="0.2">
      <c r="B21" s="118"/>
      <c r="C21" s="182"/>
      <c r="D21" s="182" t="s">
        <v>114</v>
      </c>
      <c r="E21" s="182"/>
      <c r="F21" s="74"/>
    </row>
    <row r="22" spans="1:7" ht="18.75" customHeight="1" x14ac:dyDescent="0.25">
      <c r="B22" s="182"/>
      <c r="C22" s="182"/>
      <c r="D22" s="182" t="s">
        <v>115</v>
      </c>
      <c r="E22" s="182"/>
      <c r="F22" s="28"/>
    </row>
    <row r="23" spans="1:7" ht="15.75" customHeight="1" x14ac:dyDescent="0.25">
      <c r="B23" s="119"/>
      <c r="C23" s="119"/>
      <c r="D23" s="119"/>
      <c r="E23" s="119"/>
      <c r="F23" s="73"/>
    </row>
    <row r="24" spans="1:7" ht="21" customHeight="1" x14ac:dyDescent="0.2">
      <c r="B24" s="182"/>
      <c r="C24" s="411" t="s">
        <v>165</v>
      </c>
      <c r="D24" s="412"/>
      <c r="E24" s="412"/>
    </row>
    <row r="25" spans="1:7" ht="19.5" customHeight="1" x14ac:dyDescent="0.2">
      <c r="B25" s="118"/>
      <c r="C25" s="182"/>
      <c r="D25" s="182" t="s">
        <v>214</v>
      </c>
      <c r="E25" s="182"/>
    </row>
    <row r="26" spans="1:7" ht="18" customHeight="1" x14ac:dyDescent="0.2">
      <c r="B26" s="411"/>
      <c r="C26" s="413"/>
      <c r="D26" s="413"/>
      <c r="E26" s="413"/>
    </row>
    <row r="27" spans="1:7" ht="21" customHeight="1" x14ac:dyDescent="0.25">
      <c r="B27" s="73"/>
      <c r="C27" s="73"/>
      <c r="D27" s="73"/>
      <c r="E27" s="73"/>
    </row>
    <row r="28" spans="1:7" ht="21" customHeight="1" x14ac:dyDescent="0.2">
      <c r="B28" s="91" t="s">
        <v>70</v>
      </c>
      <c r="C28" s="140"/>
      <c r="D28" s="140"/>
      <c r="E28" s="140"/>
      <c r="F28" s="140"/>
    </row>
    <row r="29" spans="1:7" ht="27" customHeight="1" thickBot="1" x14ac:dyDescent="0.3">
      <c r="B29" s="73"/>
      <c r="C29" s="73"/>
      <c r="D29" s="73"/>
      <c r="E29" s="73"/>
      <c r="F29" s="73"/>
    </row>
    <row r="30" spans="1:7" ht="33" customHeight="1" thickBot="1" x14ac:dyDescent="0.25">
      <c r="B30" s="72" t="s">
        <v>105</v>
      </c>
      <c r="C30" s="39" t="s">
        <v>88</v>
      </c>
      <c r="D30" s="39" t="s">
        <v>133</v>
      </c>
      <c r="E30" s="39" t="s">
        <v>132</v>
      </c>
      <c r="F30" s="39" t="s">
        <v>2</v>
      </c>
      <c r="G30" s="39" t="s">
        <v>85</v>
      </c>
    </row>
    <row r="31" spans="1:7" ht="32.1" customHeight="1" x14ac:dyDescent="0.2">
      <c r="B31" s="242"/>
      <c r="C31" s="277"/>
      <c r="D31" s="243"/>
      <c r="E31" s="30"/>
      <c r="F31" s="70" t="str">
        <f>IF(D31="","", IF(D31="Aucune anomalie observée","Conforme","Non conforme"))</f>
        <v/>
      </c>
      <c r="G31" s="30"/>
    </row>
    <row r="32" spans="1:7" ht="32.1" customHeight="1" x14ac:dyDescent="0.2">
      <c r="B32" s="242"/>
      <c r="C32" s="277"/>
      <c r="D32" s="243"/>
      <c r="E32" s="30"/>
      <c r="F32" s="70" t="str">
        <f t="shared" ref="F32:F70" si="0">IF(D32="","", IF(D32="Aucune anomalie observée","Conforme","Non conforme"))</f>
        <v/>
      </c>
      <c r="G32" s="30"/>
    </row>
    <row r="33" spans="2:7" ht="32.1" customHeight="1" x14ac:dyDescent="0.2">
      <c r="B33" s="242"/>
      <c r="C33" s="277"/>
      <c r="D33" s="243"/>
      <c r="E33" s="30"/>
      <c r="F33" s="70" t="str">
        <f t="shared" si="0"/>
        <v/>
      </c>
      <c r="G33" s="30"/>
    </row>
    <row r="34" spans="2:7" ht="32.1" customHeight="1" x14ac:dyDescent="0.2">
      <c r="B34" s="242"/>
      <c r="C34" s="277"/>
      <c r="D34" s="243"/>
      <c r="E34" s="30"/>
      <c r="F34" s="70" t="str">
        <f t="shared" si="0"/>
        <v/>
      </c>
      <c r="G34" s="30"/>
    </row>
    <row r="35" spans="2:7" ht="32.1" customHeight="1" x14ac:dyDescent="0.2">
      <c r="B35" s="242"/>
      <c r="C35" s="277"/>
      <c r="D35" s="243"/>
      <c r="E35" s="30"/>
      <c r="F35" s="70" t="str">
        <f t="shared" si="0"/>
        <v/>
      </c>
      <c r="G35" s="30"/>
    </row>
    <row r="36" spans="2:7" ht="32.1" customHeight="1" x14ac:dyDescent="0.2">
      <c r="B36" s="242"/>
      <c r="C36" s="277"/>
      <c r="D36" s="243"/>
      <c r="E36" s="30"/>
      <c r="F36" s="70" t="str">
        <f t="shared" si="0"/>
        <v/>
      </c>
      <c r="G36" s="30"/>
    </row>
    <row r="37" spans="2:7" ht="32.1" customHeight="1" x14ac:dyDescent="0.2">
      <c r="B37" s="242"/>
      <c r="C37" s="277"/>
      <c r="D37" s="243"/>
      <c r="E37" s="30"/>
      <c r="F37" s="70" t="str">
        <f t="shared" si="0"/>
        <v/>
      </c>
      <c r="G37" s="30"/>
    </row>
    <row r="38" spans="2:7" ht="32.1" customHeight="1" x14ac:dyDescent="0.2">
      <c r="B38" s="242"/>
      <c r="C38" s="277"/>
      <c r="D38" s="243"/>
      <c r="E38" s="30"/>
      <c r="F38" s="70" t="str">
        <f t="shared" si="0"/>
        <v/>
      </c>
      <c r="G38" s="30"/>
    </row>
    <row r="39" spans="2:7" ht="32.1" customHeight="1" x14ac:dyDescent="0.2">
      <c r="B39" s="242"/>
      <c r="C39" s="277"/>
      <c r="D39" s="243"/>
      <c r="E39" s="30"/>
      <c r="F39" s="70" t="str">
        <f t="shared" si="0"/>
        <v/>
      </c>
      <c r="G39" s="30"/>
    </row>
    <row r="40" spans="2:7" ht="32.1" customHeight="1" x14ac:dyDescent="0.2">
      <c r="B40" s="242"/>
      <c r="C40" s="277"/>
      <c r="D40" s="243"/>
      <c r="E40" s="30"/>
      <c r="F40" s="70" t="str">
        <f t="shared" si="0"/>
        <v/>
      </c>
      <c r="G40" s="30"/>
    </row>
    <row r="41" spans="2:7" ht="32.1" customHeight="1" x14ac:dyDescent="0.2">
      <c r="B41" s="242"/>
      <c r="C41" s="277"/>
      <c r="D41" s="243"/>
      <c r="E41" s="30"/>
      <c r="F41" s="70" t="str">
        <f t="shared" si="0"/>
        <v/>
      </c>
      <c r="G41" s="30"/>
    </row>
    <row r="42" spans="2:7" ht="32.1" customHeight="1" x14ac:dyDescent="0.2">
      <c r="B42" s="242"/>
      <c r="C42" s="277"/>
      <c r="D42" s="243"/>
      <c r="E42" s="30"/>
      <c r="F42" s="70" t="str">
        <f t="shared" si="0"/>
        <v/>
      </c>
      <c r="G42" s="30"/>
    </row>
    <row r="43" spans="2:7" ht="32.1" customHeight="1" x14ac:dyDescent="0.2">
      <c r="B43" s="242"/>
      <c r="C43" s="277"/>
      <c r="D43" s="243"/>
      <c r="E43" s="30"/>
      <c r="F43" s="70" t="str">
        <f t="shared" si="0"/>
        <v/>
      </c>
      <c r="G43" s="30"/>
    </row>
    <row r="44" spans="2:7" ht="32.1" customHeight="1" x14ac:dyDescent="0.2">
      <c r="B44" s="242"/>
      <c r="C44" s="277"/>
      <c r="D44" s="243"/>
      <c r="E44" s="30"/>
      <c r="F44" s="70" t="str">
        <f t="shared" si="0"/>
        <v/>
      </c>
      <c r="G44" s="30"/>
    </row>
    <row r="45" spans="2:7" ht="32.1" customHeight="1" x14ac:dyDescent="0.2">
      <c r="B45" s="242"/>
      <c r="C45" s="277"/>
      <c r="D45" s="243"/>
      <c r="E45" s="30"/>
      <c r="F45" s="70" t="str">
        <f t="shared" si="0"/>
        <v/>
      </c>
      <c r="G45" s="30"/>
    </row>
    <row r="46" spans="2:7" ht="32.1" customHeight="1" x14ac:dyDescent="0.2">
      <c r="B46" s="242"/>
      <c r="C46" s="277"/>
      <c r="D46" s="243"/>
      <c r="E46" s="30"/>
      <c r="F46" s="70" t="str">
        <f t="shared" si="0"/>
        <v/>
      </c>
      <c r="G46" s="30"/>
    </row>
    <row r="47" spans="2:7" ht="32.1" customHeight="1" x14ac:dyDescent="0.2">
      <c r="B47" s="242"/>
      <c r="C47" s="277"/>
      <c r="D47" s="243"/>
      <c r="E47" s="30"/>
      <c r="F47" s="70" t="str">
        <f t="shared" si="0"/>
        <v/>
      </c>
      <c r="G47" s="30"/>
    </row>
    <row r="48" spans="2:7" ht="32.1" customHeight="1" x14ac:dyDescent="0.2">
      <c r="B48" s="242"/>
      <c r="C48" s="277"/>
      <c r="D48" s="243"/>
      <c r="E48" s="30"/>
      <c r="F48" s="70" t="str">
        <f t="shared" si="0"/>
        <v/>
      </c>
      <c r="G48" s="30"/>
    </row>
    <row r="49" spans="2:7" ht="32.1" customHeight="1" x14ac:dyDescent="0.2">
      <c r="B49" s="242"/>
      <c r="C49" s="277"/>
      <c r="D49" s="243"/>
      <c r="E49" s="30"/>
      <c r="F49" s="70" t="str">
        <f t="shared" si="0"/>
        <v/>
      </c>
      <c r="G49" s="30"/>
    </row>
    <row r="50" spans="2:7" ht="32.1" customHeight="1" x14ac:dyDescent="0.2">
      <c r="B50" s="242"/>
      <c r="C50" s="277"/>
      <c r="D50" s="243"/>
      <c r="E50" s="30"/>
      <c r="F50" s="70" t="str">
        <f t="shared" si="0"/>
        <v/>
      </c>
      <c r="G50" s="30"/>
    </row>
    <row r="51" spans="2:7" ht="32.1" customHeight="1" x14ac:dyDescent="0.2">
      <c r="B51" s="242"/>
      <c r="C51" s="277"/>
      <c r="D51" s="243"/>
      <c r="E51" s="30"/>
      <c r="F51" s="70" t="str">
        <f t="shared" si="0"/>
        <v/>
      </c>
      <c r="G51" s="30"/>
    </row>
    <row r="52" spans="2:7" ht="32.1" customHeight="1" x14ac:dyDescent="0.2">
      <c r="B52" s="242"/>
      <c r="C52" s="278"/>
      <c r="D52" s="243"/>
      <c r="E52" s="30"/>
      <c r="F52" s="70" t="str">
        <f t="shared" si="0"/>
        <v/>
      </c>
      <c r="G52" s="30"/>
    </row>
    <row r="53" spans="2:7" ht="32.1" customHeight="1" x14ac:dyDescent="0.2">
      <c r="B53" s="242"/>
      <c r="C53" s="277"/>
      <c r="D53" s="243"/>
      <c r="E53" s="30"/>
      <c r="F53" s="70" t="str">
        <f t="shared" si="0"/>
        <v/>
      </c>
      <c r="G53" s="30"/>
    </row>
    <row r="54" spans="2:7" ht="32.1" customHeight="1" x14ac:dyDescent="0.2">
      <c r="B54" s="242"/>
      <c r="C54" s="277"/>
      <c r="D54" s="243"/>
      <c r="E54" s="30"/>
      <c r="F54" s="70" t="str">
        <f t="shared" si="0"/>
        <v/>
      </c>
      <c r="G54" s="30"/>
    </row>
    <row r="55" spans="2:7" ht="32.1" customHeight="1" x14ac:dyDescent="0.2">
      <c r="B55" s="242"/>
      <c r="C55" s="277"/>
      <c r="D55" s="243"/>
      <c r="E55" s="30"/>
      <c r="F55" s="70" t="str">
        <f t="shared" si="0"/>
        <v/>
      </c>
      <c r="G55" s="30"/>
    </row>
    <row r="56" spans="2:7" ht="32.1" customHeight="1" x14ac:dyDescent="0.2">
      <c r="B56" s="242"/>
      <c r="C56" s="277"/>
      <c r="D56" s="243"/>
      <c r="E56" s="30"/>
      <c r="F56" s="70" t="str">
        <f t="shared" si="0"/>
        <v/>
      </c>
      <c r="G56" s="30"/>
    </row>
    <row r="57" spans="2:7" ht="32.1" customHeight="1" x14ac:dyDescent="0.2">
      <c r="B57" s="242"/>
      <c r="C57" s="277"/>
      <c r="D57" s="243"/>
      <c r="E57" s="30"/>
      <c r="F57" s="70" t="str">
        <f t="shared" si="0"/>
        <v/>
      </c>
      <c r="G57" s="30"/>
    </row>
    <row r="58" spans="2:7" ht="32.1" customHeight="1" x14ac:dyDescent="0.2">
      <c r="B58" s="242"/>
      <c r="C58" s="277"/>
      <c r="D58" s="243"/>
      <c r="E58" s="30"/>
      <c r="F58" s="70" t="str">
        <f t="shared" si="0"/>
        <v/>
      </c>
      <c r="G58" s="30"/>
    </row>
    <row r="59" spans="2:7" ht="32.1" customHeight="1" x14ac:dyDescent="0.2">
      <c r="B59" s="242"/>
      <c r="C59" s="277"/>
      <c r="D59" s="243"/>
      <c r="E59" s="30"/>
      <c r="F59" s="70" t="str">
        <f t="shared" si="0"/>
        <v/>
      </c>
      <c r="G59" s="156"/>
    </row>
    <row r="60" spans="2:7" ht="32.1" customHeight="1" x14ac:dyDescent="0.2">
      <c r="B60" s="244"/>
      <c r="C60" s="278"/>
      <c r="D60" s="245"/>
      <c r="E60" s="239"/>
      <c r="F60" s="240" t="str">
        <f t="shared" si="0"/>
        <v/>
      </c>
      <c r="G60" s="239"/>
    </row>
    <row r="61" spans="2:7" ht="32.1" customHeight="1" x14ac:dyDescent="0.2">
      <c r="B61" s="244"/>
      <c r="C61" s="278"/>
      <c r="D61" s="245"/>
      <c r="E61" s="239"/>
      <c r="F61" s="240" t="str">
        <f t="shared" si="0"/>
        <v/>
      </c>
      <c r="G61" s="239"/>
    </row>
    <row r="62" spans="2:7" ht="32.1" customHeight="1" x14ac:dyDescent="0.2">
      <c r="B62" s="244"/>
      <c r="C62" s="278"/>
      <c r="D62" s="245"/>
      <c r="E62" s="239"/>
      <c r="F62" s="240" t="str">
        <f t="shared" si="0"/>
        <v/>
      </c>
      <c r="G62" s="239"/>
    </row>
    <row r="63" spans="2:7" ht="32.1" customHeight="1" x14ac:dyDescent="0.2">
      <c r="B63" s="244"/>
      <c r="C63" s="278"/>
      <c r="D63" s="245"/>
      <c r="E63" s="239"/>
      <c r="F63" s="240" t="str">
        <f t="shared" si="0"/>
        <v/>
      </c>
      <c r="G63" s="239"/>
    </row>
    <row r="64" spans="2:7" ht="32.1" customHeight="1" x14ac:dyDescent="0.2">
      <c r="B64" s="244"/>
      <c r="C64" s="278"/>
      <c r="D64" s="245"/>
      <c r="E64" s="239"/>
      <c r="F64" s="240" t="str">
        <f t="shared" si="0"/>
        <v/>
      </c>
      <c r="G64" s="239"/>
    </row>
    <row r="65" spans="2:7" ht="32.1" customHeight="1" x14ac:dyDescent="0.2">
      <c r="B65" s="244"/>
      <c r="C65" s="278"/>
      <c r="D65" s="245"/>
      <c r="E65" s="239"/>
      <c r="F65" s="240" t="str">
        <f t="shared" si="0"/>
        <v/>
      </c>
      <c r="G65" s="239"/>
    </row>
    <row r="66" spans="2:7" ht="32.1" customHeight="1" x14ac:dyDescent="0.2">
      <c r="B66" s="244"/>
      <c r="C66" s="278"/>
      <c r="D66" s="245"/>
      <c r="E66" s="239"/>
      <c r="F66" s="240" t="str">
        <f t="shared" si="0"/>
        <v/>
      </c>
      <c r="G66" s="239"/>
    </row>
    <row r="67" spans="2:7" ht="32.1" customHeight="1" x14ac:dyDescent="0.2">
      <c r="B67" s="244"/>
      <c r="C67" s="278"/>
      <c r="D67" s="245"/>
      <c r="E67" s="239"/>
      <c r="F67" s="240" t="str">
        <f t="shared" si="0"/>
        <v/>
      </c>
      <c r="G67" s="239"/>
    </row>
    <row r="68" spans="2:7" ht="32.1" customHeight="1" x14ac:dyDescent="0.2">
      <c r="B68" s="244"/>
      <c r="C68" s="278"/>
      <c r="D68" s="245"/>
      <c r="E68" s="239"/>
      <c r="F68" s="240" t="str">
        <f t="shared" si="0"/>
        <v/>
      </c>
      <c r="G68" s="239"/>
    </row>
    <row r="69" spans="2:7" ht="32.1" customHeight="1" x14ac:dyDescent="0.2">
      <c r="B69" s="244"/>
      <c r="C69" s="278"/>
      <c r="D69" s="245"/>
      <c r="E69" s="239"/>
      <c r="F69" s="240" t="str">
        <f t="shared" si="0"/>
        <v/>
      </c>
      <c r="G69" s="239"/>
    </row>
    <row r="70" spans="2:7" ht="32.1" customHeight="1" thickBot="1" x14ac:dyDescent="0.25">
      <c r="B70" s="246"/>
      <c r="C70" s="279"/>
      <c r="D70" s="247"/>
      <c r="E70" s="31"/>
      <c r="F70" s="157" t="str">
        <f t="shared" si="0"/>
        <v/>
      </c>
      <c r="G70" s="31"/>
    </row>
  </sheetData>
  <sheetProtection selectLockedCells="1"/>
  <dataConsolidate/>
  <mergeCells count="10">
    <mergeCell ref="C13:E13"/>
    <mergeCell ref="C19:E19"/>
    <mergeCell ref="C24:E24"/>
    <mergeCell ref="B26:E26"/>
    <mergeCell ref="B1:D1"/>
    <mergeCell ref="B9:E9"/>
    <mergeCell ref="B8:E8"/>
    <mergeCell ref="B10:E10"/>
    <mergeCell ref="B11:E11"/>
    <mergeCell ref="B12:E12"/>
  </mergeCells>
  <dataValidations count="1">
    <dataValidation type="list" allowBlank="1" showInputMessage="1" showErrorMessage="1" sqref="D31:D70">
      <formula1>$O$3:$O$8</formula1>
    </dataValidation>
  </dataValidations>
  <pageMargins left="0.23622047244094491" right="0.23622047244094491" top="0.35433070866141736" bottom="0.35433070866141736" header="0.19685039370078741" footer="0.31496062992125984"/>
  <pageSetup paperSize="5" scale="67" fitToHeight="0" orientation="landscape" r:id="rId1"/>
  <headerFooter alignWithMargins="0">
    <oddHeader>&amp;R&amp;P de &amp;N</oddHeader>
    <oddFooter>&amp;LOutil de compilation de données développé par le CECR pour le réseau, gabarit disponible sur www.chus.qc.ca/cecr&amp;C&amp;A&amp;RContrôles de qualité en TDM, relevant du TIM</oddFooter>
  </headerFooter>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24</vt:i4>
      </vt:variant>
    </vt:vector>
  </HeadingPairs>
  <TitlesOfParts>
    <vt:vector size="36" baseType="lpstr">
      <vt:lpstr>CECR</vt:lpstr>
      <vt:lpstr>Identification</vt:lpstr>
      <vt:lpstr>Synthèse de conformité</vt:lpstr>
      <vt:lpstr>État de l'équipement</vt:lpstr>
      <vt:lpstr>Calibration et stabilité du TDM</vt:lpstr>
      <vt:lpstr>Fonctionnement des indicateurs</vt:lpstr>
      <vt:lpstr>Stations acquisition et recon.</vt:lpstr>
      <vt:lpstr>Contrôle des accès</vt:lpstr>
      <vt:lpstr>Dosimétrie personnelle</vt:lpstr>
      <vt:lpstr>Registres d'entretien</vt:lpstr>
      <vt:lpstr>Vétements protecteurs</vt:lpstr>
      <vt:lpstr>Information</vt:lpstr>
      <vt:lpstr>'Stations acquisition et recon.'!_Toc275988921</vt:lpstr>
      <vt:lpstr>'Calibration et stabilité du TDM'!Impression_des_titres</vt:lpstr>
      <vt:lpstr>'Contrôle des accès'!Impression_des_titres</vt:lpstr>
      <vt:lpstr>'Dosimétrie personnelle'!Impression_des_titres</vt:lpstr>
      <vt:lpstr>'État de l''équipement'!Impression_des_titres</vt:lpstr>
      <vt:lpstr>'Fonctionnement des indicateurs'!Impression_des_titres</vt:lpstr>
      <vt:lpstr>Identification!Impression_des_titres</vt:lpstr>
      <vt:lpstr>Information!Impression_des_titres</vt:lpstr>
      <vt:lpstr>'Registres d''entretien'!Impression_des_titres</vt:lpstr>
      <vt:lpstr>'Stations acquisition et recon.'!Impression_des_titres</vt:lpstr>
      <vt:lpstr>'Synthèse de conformité'!Impression_des_titres</vt:lpstr>
      <vt:lpstr>'Vétements protecteurs'!Impression_des_titres</vt:lpstr>
      <vt:lpstr>Identification!Texte1</vt:lpstr>
      <vt:lpstr>Identification!Texte2</vt:lpstr>
      <vt:lpstr>Identification!Texte3</vt:lpstr>
      <vt:lpstr>Identification!Texte4</vt:lpstr>
      <vt:lpstr>Identification!Texte5</vt:lpstr>
      <vt:lpstr>Identification!Texte6</vt:lpstr>
      <vt:lpstr>Identification!Texte7</vt:lpstr>
      <vt:lpstr>Identification!Texte8</vt:lpstr>
      <vt:lpstr>CECR!Zone_d_impression</vt:lpstr>
      <vt:lpstr>'Dosimétrie personnelle'!Zone_d_impression</vt:lpstr>
      <vt:lpstr>'État de l''équipement'!Zone_d_impression</vt:lpstr>
      <vt:lpstr>'Synthèse de conformité'!Zone_d_impression</vt:lpstr>
    </vt:vector>
  </TitlesOfParts>
  <Company>Mediscan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Clinique</dc:creator>
  <cp:lastModifiedBy>Anne-Marie Auger</cp:lastModifiedBy>
  <cp:lastPrinted>2014-02-20T14:33:40Z</cp:lastPrinted>
  <dcterms:created xsi:type="dcterms:W3CDTF">2010-10-29T18:31:52Z</dcterms:created>
  <dcterms:modified xsi:type="dcterms:W3CDTF">2018-11-05T18:09:10Z</dcterms:modified>
</cp:coreProperties>
</file>